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"/>
    </mc:Choice>
  </mc:AlternateContent>
  <xr:revisionPtr revIDLastSave="0" documentId="13_ncr:1_{B73B7391-BAC8-408C-9DDD-A62A2221923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Tòa Nhà F (508)" sheetId="22" r:id="rId8"/>
    <sheet name="Phòng Tòa Nhà F (509)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(508)'!$1:$7</definedName>
    <definedName name="_xlnm.Print_Titles" localSheetId="8">'Phòng Tòa Nhà F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E2" i="20"/>
  <c r="N79" i="20"/>
  <c r="N43" i="20"/>
  <c r="N116" i="20"/>
  <c r="C3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<sst xmlns="http://schemas.openxmlformats.org/spreadsheetml/2006/main" count="2614" uniqueCount="207">
  <si>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</si>
  <si>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</si>
  <si>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</si>
  <si>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</si>
  <si>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</si>
  <si>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</si>
  <si>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</si>
  <si>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</si>
  <si>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</si>
  <si>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</si>
  <si>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</si>
  <si>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</si>
  <si>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</si>
  <si>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</si>
  <si>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</si>
  <si>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</si>
  <si>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</si>
  <si>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</si>
  <si>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</si>
  <si>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</si>
  <si>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</si>
  <si>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</si>
  <si>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</si>
  <si>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</si>
  <si>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</si>
  <si>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</si>
  <si>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</si>
  <si>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</si>
  <si>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</si>
  <si>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</si>
  <si>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</si>
  <si>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</si>
  <si>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</si>
  <si>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</si>
  <si>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</si>
  <si>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</si>
  <si>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</si>
  <si>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</si>
  <si>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</si>
  <si>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</si>
  <si>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</si>
  <si>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</si>
  <si>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</si>
  <si>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</si>
  <si>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</si>
  <si>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</si>
  <si>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</si>
  <si>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</si>
  <si>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</si>
  <si>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</si>
  <si>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</si>
  <si>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</si>
  <si>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</si>
  <si>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</si>
  <si>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</si>
  <si>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</si>
  <si>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</si>
  <si>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</si>
  <si>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</si>
  <si>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</si>
  <si>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</si>
  <si>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</si>
  <si>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</si>
  <si>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</si>
  <si>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</si>
  <si>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</si>
  <si>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</si>
  <si>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</si>
  <si>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</si>
  <si>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</si>
  <si>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</si>
  <si>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</si>
  <si>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</si>
  <si>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</si>
  <si>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</si>
  <si>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</si>
  <si>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</si>
  <si>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</si>
  <si>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</si>
  <si>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</si>
  <si>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</si>
  <si>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</si>
  <si>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</si>
  <si>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</si>
  <si>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</si>
  <si>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Anh</t>
  </si>
  <si>
    <t>Tuấn</t>
  </si>
  <si>
    <t>Ngọc</t>
  </si>
  <si>
    <t>Trang</t>
  </si>
  <si>
    <t>Đức</t>
  </si>
  <si>
    <t>Trân</t>
  </si>
  <si>
    <t>My</t>
  </si>
  <si>
    <t>Phương</t>
  </si>
  <si>
    <t>Bình</t>
  </si>
  <si>
    <t>Nguyễn Vĩnh</t>
  </si>
  <si>
    <t>Nguyên</t>
  </si>
  <si>
    <t>Vi</t>
  </si>
  <si>
    <t>Hằng</t>
  </si>
  <si>
    <t>Hạnh</t>
  </si>
  <si>
    <t>Nhân</t>
  </si>
  <si>
    <t>Oanh</t>
  </si>
  <si>
    <t>Diệu</t>
  </si>
  <si>
    <t>Phạm Hồng</t>
  </si>
  <si>
    <t>Thư</t>
  </si>
  <si>
    <t>Na</t>
  </si>
  <si>
    <t>Nguyễn Minh</t>
  </si>
  <si>
    <t>Nhiên</t>
  </si>
  <si>
    <t>Trần Anh</t>
  </si>
  <si>
    <t>Tuyền</t>
  </si>
  <si>
    <t>Thiên</t>
  </si>
  <si>
    <t>Thùy</t>
  </si>
  <si>
    <t>Kiên</t>
  </si>
  <si>
    <t>Triết</t>
  </si>
  <si>
    <t>Lê Trung</t>
  </si>
  <si>
    <t>Lê Đình</t>
  </si>
  <si>
    <t>Trần Thục</t>
  </si>
  <si>
    <t>Nguyễn Thảo</t>
  </si>
  <si>
    <t>Phạm Kiều</t>
  </si>
  <si>
    <t>Nguyễn Linh</t>
  </si>
  <si>
    <t>Vũ Hà</t>
  </si>
  <si>
    <t>K27NAB</t>
  </si>
  <si>
    <t>Hè</t>
  </si>
  <si>
    <t>K28NAB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</si>
  <si>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</si>
  <si>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</si>
  <si>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</si>
  <si>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</si>
  <si>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</si>
  <si>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</si>
  <si>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230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</si>
  <si>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</si>
  <si>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</si>
  <si>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</si>
  <si>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(508)</t>
  </si>
  <si>
    <t>Tòa Nhà F (509)</t>
  </si>
  <si>
    <t>K30NAB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</si>
  <si>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</si>
  <si>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</si>
  <si>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</si>
  <si>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</si>
  <si>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K31NAB</t>
  </si>
  <si>
    <t>K31VE-VQH</t>
  </si>
  <si>
    <t>28206237746</t>
  </si>
  <si>
    <t>29206757780</t>
  </si>
  <si>
    <t>29201154437</t>
  </si>
  <si>
    <t>31206530068</t>
  </si>
  <si>
    <t>31206274890</t>
  </si>
  <si>
    <t>31216256317</t>
  </si>
  <si>
    <t>31206275737</t>
  </si>
  <si>
    <t>31216232125</t>
  </si>
  <si>
    <t>31206264651</t>
  </si>
  <si>
    <t>31204560621</t>
  </si>
  <si>
    <t>31216223395</t>
  </si>
  <si>
    <t>31206255734</t>
  </si>
  <si>
    <t>31206272134</t>
  </si>
  <si>
    <t>31216253064</t>
  </si>
  <si>
    <t>31206267863</t>
  </si>
  <si>
    <t>31206255954</t>
  </si>
  <si>
    <t>31206239854</t>
  </si>
  <si>
    <t>31206233053</t>
  </si>
  <si>
    <t>31216233381</t>
  </si>
  <si>
    <t>31206259796</t>
  </si>
  <si>
    <t>31206269274</t>
  </si>
  <si>
    <t>31206259048</t>
  </si>
  <si>
    <t>31206276780</t>
  </si>
  <si>
    <t>31206259849</t>
  </si>
  <si>
    <t>31216234150</t>
  </si>
  <si>
    <t>31216276855</t>
  </si>
  <si>
    <t>31200436946</t>
  </si>
  <si>
    <t>31206269365</t>
  </si>
  <si>
    <t>31206252170</t>
  </si>
  <si>
    <t>31206264721</t>
  </si>
  <si>
    <t>31216253025</t>
  </si>
  <si>
    <t>31206849199</t>
  </si>
  <si>
    <t>27203180011</t>
  </si>
  <si>
    <t>28206251153</t>
  </si>
  <si>
    <t>Lê Ngọc Việt</t>
  </si>
  <si>
    <t>ENG 220 SA</t>
  </si>
  <si>
    <t>Nguyễn Hồng Diệu</t>
  </si>
  <si>
    <t>Phạm Công Thái</t>
  </si>
  <si>
    <t>Nguyễn Trần Thu</t>
  </si>
  <si>
    <t>Phạm Quý</t>
  </si>
  <si>
    <t>Cao Đặng Mỹ</t>
  </si>
  <si>
    <t>Nguyễn Phạm Trà</t>
  </si>
  <si>
    <t>Lee Han</t>
  </si>
  <si>
    <t>Lê Khánh Bảo</t>
  </si>
  <si>
    <t>Lê Nguyễn Thảo</t>
  </si>
  <si>
    <t>Đỗ Phước</t>
  </si>
  <si>
    <t>Trần Nguyễn Hạnh</t>
  </si>
  <si>
    <t>Nguyễn Thành Bảo</t>
  </si>
  <si>
    <t>Nguyễn Thị Anh</t>
  </si>
  <si>
    <t>Trần Hà Diễm</t>
  </si>
  <si>
    <t>Ngô Ngọc Bảo</t>
  </si>
  <si>
    <t>Trần Ngọc Bảo</t>
  </si>
  <si>
    <t>Lý Trân</t>
  </si>
  <si>
    <t>Cao Trần</t>
  </si>
  <si>
    <t>Nguyễn Thị Đan</t>
  </si>
  <si>
    <t>Võ Lê Khánh</t>
  </si>
  <si>
    <t>Nguyễn Huỳnh Thảo</t>
  </si>
  <si>
    <t>Đỗ Lê</t>
  </si>
  <si>
    <t>Tòa Nhà F (509)-230-17</t>
  </si>
  <si>
    <t>Tòa Nhà F (508)-230-17</t>
  </si>
  <si>
    <t>(LỚP: ENG 220 (SA))</t>
  </si>
  <si>
    <t>MÔN :Lý Thuyết Dịch Anh Văn* MÃ MÔN:ENG 220</t>
  </si>
  <si>
    <t>Thời gian:09h30 - Ngày 22/07/2026 - Phòng: Tòa Nhà F (508) - cơ sở:  Hòa Khánh Nam</t>
  </si>
  <si>
    <t>ENG-ENG 220-Suat 09h30 - Ngày 22/07/2026</t>
  </si>
  <si>
    <t>Thời gian:09h30 - Ngày 22/07/2026 - Phòng: Tòa Nhà F (509)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</si>
</sst>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9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14" fillId="0" borderId="0" xfId="122" applyFont="1" applyAlignment="1">
      <alignment horizontal="right"/>
    </xf>
    <xf numFmtId="0" fontId="84" fillId="0" borderId="0" xfId="0" applyFont="1"/>
    <xf numFmtId="0" fontId="0" fillId="0" borderId="0" xfId="0" applyAlignment="1">
      <alignment horizontal="right"/>
    </xf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19" xfId="120" applyFont="1" applyBorder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106" fillId="0" borderId="19" xfId="120" applyFont="1" applyBorder="1" applyAlignment="1">
      <alignment horizontal="center"/>
    </xf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14" fillId="0" borderId="0" xfId="122" applyFont="1" applyAlignment="1">
      <alignment horizontal="left"/>
    </xf>
    <xf numFmtId="0" fontId="0" fillId="0" borderId="0" xfId="0" applyAlignment="1">
      <alignment horizontal="left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EE0E33-BC70-4B48-B4B2-89296F84D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99AF35-349D-4354-9667-909D305FA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8" t="s">
        <v>6</v>
      </c>
      <c r="B2" s="138"/>
      <c r="C2" s="138"/>
      <c r="D2" s="138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7" t="s">
        <v>3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1"/>
    </row>
    <row r="6" spans="1:32" s="10" customFormat="1" ht="17.25" customHeight="1">
      <c r="A6" s="139" t="s">
        <v>4</v>
      </c>
      <c r="B6" s="9"/>
      <c r="C6" s="142" t="s">
        <v>8</v>
      </c>
      <c r="D6" s="148" t="s">
        <v>9</v>
      </c>
      <c r="E6" s="129" t="s">
        <v>10</v>
      </c>
      <c r="F6" s="145" t="s">
        <v>11</v>
      </c>
      <c r="G6" s="142" t="s">
        <v>12</v>
      </c>
      <c r="H6" s="145" t="s">
        <v>13</v>
      </c>
      <c r="I6" s="128" t="s">
        <v>14</v>
      </c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 t="s">
        <v>15</v>
      </c>
      <c r="Y6" s="128"/>
      <c r="Z6" s="128"/>
      <c r="AA6" s="154" t="s">
        <v>16</v>
      </c>
      <c r="AB6" s="155"/>
      <c r="AC6" s="155"/>
      <c r="AD6" s="156"/>
    </row>
    <row r="7" spans="1:32" s="10" customFormat="1" ht="63.75" customHeight="1">
      <c r="A7" s="140"/>
      <c r="B7" s="11"/>
      <c r="C7" s="143"/>
      <c r="D7" s="149"/>
      <c r="E7" s="130"/>
      <c r="F7" s="146"/>
      <c r="G7" s="143"/>
      <c r="H7" s="152"/>
      <c r="I7" s="12" t="s">
        <v>31</v>
      </c>
      <c r="J7" s="13" t="s">
        <v>34</v>
      </c>
      <c r="K7" s="126" t="s">
        <v>32</v>
      </c>
      <c r="L7" s="126"/>
      <c r="M7" s="126"/>
      <c r="N7" s="126"/>
      <c r="O7" s="126" t="s">
        <v>33</v>
      </c>
      <c r="P7" s="126"/>
      <c r="Q7" s="126"/>
      <c r="R7" s="126"/>
      <c r="S7" s="126" t="s">
        <v>35</v>
      </c>
      <c r="T7" s="126"/>
      <c r="U7" s="126"/>
      <c r="V7" s="126"/>
      <c r="W7" s="13" t="s">
        <v>36</v>
      </c>
      <c r="X7" s="13" t="s">
        <v>37</v>
      </c>
      <c r="Y7" s="13" t="s">
        <v>38</v>
      </c>
      <c r="Z7" s="13" t="s">
        <v>39</v>
      </c>
      <c r="AA7" s="157"/>
      <c r="AB7" s="158"/>
      <c r="AC7" s="158"/>
      <c r="AD7" s="159"/>
    </row>
    <row r="8" spans="1:32" s="17" customFormat="1" ht="21">
      <c r="A8" s="141"/>
      <c r="B8" s="14"/>
      <c r="C8" s="144"/>
      <c r="D8" s="150"/>
      <c r="E8" s="131"/>
      <c r="F8" s="147"/>
      <c r="G8" s="144"/>
      <c r="H8" s="153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0"/>
      <c r="AB8" s="161"/>
      <c r="AC8" s="161"/>
      <c r="AD8" s="16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35"/>
      <c r="AB9" s="136"/>
      <c r="AC9" s="136"/>
      <c r="AD9" s="137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23"/>
      <c r="AB10" s="124"/>
      <c r="AC10" s="124"/>
      <c r="AD10" s="125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23"/>
      <c r="AB11" s="124"/>
      <c r="AC11" s="124"/>
      <c r="AD11" s="125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23"/>
      <c r="AB12" s="124"/>
      <c r="AC12" s="124"/>
      <c r="AD12" s="125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23"/>
      <c r="AB13" s="124"/>
      <c r="AC13" s="124"/>
      <c r="AD13" s="125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23"/>
      <c r="AB14" s="124"/>
      <c r="AC14" s="124"/>
      <c r="AD14" s="125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23"/>
      <c r="AB15" s="124"/>
      <c r="AC15" s="124"/>
      <c r="AD15" s="125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23"/>
      <c r="AB16" s="124"/>
      <c r="AC16" s="124"/>
      <c r="AD16" s="125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23"/>
      <c r="AB17" s="124"/>
      <c r="AC17" s="124"/>
      <c r="AD17" s="125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23"/>
      <c r="AB18" s="124"/>
      <c r="AC18" s="124"/>
      <c r="AD18" s="125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23"/>
      <c r="AB19" s="124"/>
      <c r="AC19" s="124"/>
      <c r="AD19" s="125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23"/>
      <c r="AB20" s="124"/>
      <c r="AC20" s="124"/>
      <c r="AD20" s="125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3"/>
      <c r="AB21" s="124"/>
      <c r="AC21" s="124"/>
      <c r="AD21" s="125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23"/>
      <c r="AB22" s="124"/>
      <c r="AC22" s="124"/>
      <c r="AD22" s="125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32"/>
      <c r="AB23" s="133"/>
      <c r="AC23" s="133"/>
      <c r="AD23" s="134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35"/>
      <c r="AB32" s="136"/>
      <c r="AC32" s="136"/>
      <c r="AD32" s="137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23"/>
      <c r="AB33" s="124"/>
      <c r="AC33" s="124"/>
      <c r="AD33" s="125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23"/>
      <c r="AB34" s="124"/>
      <c r="AC34" s="124"/>
      <c r="AD34" s="125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23"/>
      <c r="AB35" s="124"/>
      <c r="AC35" s="124"/>
      <c r="AD35" s="125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23"/>
      <c r="AB36" s="124"/>
      <c r="AC36" s="124"/>
      <c r="AD36" s="125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23"/>
      <c r="AB37" s="124"/>
      <c r="AC37" s="124"/>
      <c r="AD37" s="125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23"/>
      <c r="AB38" s="124"/>
      <c r="AC38" s="124"/>
      <c r="AD38" s="125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23"/>
      <c r="AB39" s="124"/>
      <c r="AC39" s="124"/>
      <c r="AD39" s="125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23"/>
      <c r="AB40" s="124"/>
      <c r="AC40" s="124"/>
      <c r="AD40" s="125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3"/>
      <c r="AB41" s="124"/>
      <c r="AC41" s="124"/>
      <c r="AD41" s="125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23"/>
      <c r="AB42" s="124"/>
      <c r="AC42" s="124"/>
      <c r="AD42" s="125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3"/>
      <c r="AB43" s="124"/>
      <c r="AC43" s="124"/>
      <c r="AD43" s="125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23"/>
      <c r="AB44" s="124"/>
      <c r="AC44" s="124"/>
      <c r="AD44" s="125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23"/>
      <c r="AB45" s="124"/>
      <c r="AC45" s="124"/>
      <c r="AD45" s="125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32"/>
      <c r="AB46" s="133"/>
      <c r="AC46" s="133"/>
      <c r="AD46" s="134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5"/>
      <c r="AB55" s="136"/>
      <c r="AC55" s="136"/>
      <c r="AD55" s="137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3"/>
      <c r="AB56" s="124"/>
      <c r="AC56" s="124"/>
      <c r="AD56" s="125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3"/>
      <c r="AB57" s="124"/>
      <c r="AC57" s="124"/>
      <c r="AD57" s="125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3"/>
      <c r="AB58" s="124"/>
      <c r="AC58" s="124"/>
      <c r="AD58" s="125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3"/>
      <c r="AB59" s="124"/>
      <c r="AC59" s="124"/>
      <c r="AD59" s="125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3"/>
      <c r="AB60" s="124"/>
      <c r="AC60" s="124"/>
      <c r="AD60" s="125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3"/>
      <c r="AB61" s="124"/>
      <c r="AC61" s="124"/>
      <c r="AD61" s="125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3"/>
      <c r="AB62" s="124"/>
      <c r="AC62" s="124"/>
      <c r="AD62" s="125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3"/>
      <c r="AB63" s="124"/>
      <c r="AC63" s="124"/>
      <c r="AD63" s="125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3"/>
      <c r="AB64" s="124"/>
      <c r="AC64" s="124"/>
      <c r="AD64" s="125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3"/>
      <c r="AB65" s="124"/>
      <c r="AC65" s="124"/>
      <c r="AD65" s="125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3"/>
      <c r="AB66" s="124"/>
      <c r="AC66" s="124"/>
      <c r="AD66" s="125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3"/>
      <c r="AB67" s="124"/>
      <c r="AC67" s="124"/>
      <c r="AD67" s="125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3"/>
      <c r="AB68" s="124"/>
      <c r="AC68" s="124"/>
      <c r="AD68" s="125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2"/>
      <c r="AB69" s="133"/>
      <c r="AC69" s="133"/>
      <c r="AD69" s="134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5"/>
      <c r="AB78" s="136"/>
      <c r="AC78" s="136"/>
      <c r="AD78" s="137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3"/>
      <c r="AB79" s="124"/>
      <c r="AC79" s="124"/>
      <c r="AD79" s="125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3"/>
      <c r="AB80" s="124"/>
      <c r="AC80" s="124"/>
      <c r="AD80" s="125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3"/>
      <c r="AB81" s="124"/>
      <c r="AC81" s="124"/>
      <c r="AD81" s="125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3"/>
      <c r="AB82" s="124"/>
      <c r="AC82" s="124"/>
      <c r="AD82" s="125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3"/>
      <c r="AB83" s="124"/>
      <c r="AC83" s="124"/>
      <c r="AD83" s="125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3"/>
      <c r="AB84" s="124"/>
      <c r="AC84" s="124"/>
      <c r="AD84" s="125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3"/>
      <c r="AB85" s="124"/>
      <c r="AC85" s="124"/>
      <c r="AD85" s="125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3"/>
      <c r="AB86" s="124"/>
      <c r="AC86" s="124"/>
      <c r="AD86" s="125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3"/>
      <c r="AB87" s="124"/>
      <c r="AC87" s="124"/>
      <c r="AD87" s="125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3"/>
      <c r="AB88" s="124"/>
      <c r="AC88" s="124"/>
      <c r="AD88" s="125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3"/>
      <c r="AB89" s="124"/>
      <c r="AC89" s="124"/>
      <c r="AD89" s="125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3"/>
      <c r="AB90" s="124"/>
      <c r="AC90" s="124"/>
      <c r="AD90" s="125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3"/>
      <c r="AB91" s="124"/>
      <c r="AC91" s="124"/>
      <c r="AD91" s="125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8" t="s">
        <v>6</v>
      </c>
      <c r="B2" s="138"/>
      <c r="C2" s="138"/>
      <c r="D2" s="138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7" t="s">
        <v>3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1"/>
    </row>
    <row r="6" spans="1:32" s="10" customFormat="1" ht="17.25" customHeight="1">
      <c r="A6" s="139" t="s">
        <v>4</v>
      </c>
      <c r="B6" s="9"/>
      <c r="C6" s="142" t="s">
        <v>8</v>
      </c>
      <c r="D6" s="148" t="s">
        <v>9</v>
      </c>
      <c r="E6" s="129" t="s">
        <v>10</v>
      </c>
      <c r="F6" s="145" t="s">
        <v>11</v>
      </c>
      <c r="G6" s="142" t="s">
        <v>12</v>
      </c>
      <c r="H6" s="145" t="s">
        <v>13</v>
      </c>
      <c r="I6" s="128" t="s">
        <v>14</v>
      </c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 t="s">
        <v>15</v>
      </c>
      <c r="Y6" s="128"/>
      <c r="Z6" s="128"/>
      <c r="AA6" s="154" t="s">
        <v>16</v>
      </c>
      <c r="AB6" s="155"/>
      <c r="AC6" s="155"/>
      <c r="AD6" s="156"/>
    </row>
    <row r="7" spans="1:32" s="10" customFormat="1" ht="63.75" customHeight="1">
      <c r="A7" s="140"/>
      <c r="B7" s="11"/>
      <c r="C7" s="143"/>
      <c r="D7" s="149"/>
      <c r="E7" s="130"/>
      <c r="F7" s="146"/>
      <c r="G7" s="143"/>
      <c r="H7" s="152"/>
      <c r="I7" s="12" t="s">
        <v>31</v>
      </c>
      <c r="J7" s="13" t="s">
        <v>34</v>
      </c>
      <c r="K7" s="126" t="s">
        <v>32</v>
      </c>
      <c r="L7" s="126"/>
      <c r="M7" s="126"/>
      <c r="N7" s="126"/>
      <c r="O7" s="126" t="s">
        <v>33</v>
      </c>
      <c r="P7" s="126"/>
      <c r="Q7" s="126"/>
      <c r="R7" s="126"/>
      <c r="S7" s="126" t="s">
        <v>35</v>
      </c>
      <c r="T7" s="126"/>
      <c r="U7" s="126"/>
      <c r="V7" s="126"/>
      <c r="W7" s="13" t="s">
        <v>36</v>
      </c>
      <c r="X7" s="13" t="s">
        <v>37</v>
      </c>
      <c r="Y7" s="13" t="s">
        <v>38</v>
      </c>
      <c r="Z7" s="13" t="s">
        <v>39</v>
      </c>
      <c r="AA7" s="157"/>
      <c r="AB7" s="158"/>
      <c r="AC7" s="158"/>
      <c r="AD7" s="159"/>
    </row>
    <row r="8" spans="1:32" s="17" customFormat="1" ht="21">
      <c r="A8" s="141"/>
      <c r="B8" s="14"/>
      <c r="C8" s="144"/>
      <c r="D8" s="150"/>
      <c r="E8" s="131"/>
      <c r="F8" s="147"/>
      <c r="G8" s="144"/>
      <c r="H8" s="153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0"/>
      <c r="AB8" s="161"/>
      <c r="AC8" s="161"/>
      <c r="AD8" s="16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9" t="e">
        <f>IF(ISNA(VLOOKUP($B9,#REF!,AA$4,0))=FALSE,VLOOKUP($B9,#REF!,AA$4,0),"")</f>
        <v>#REF!</v>
      </c>
      <c r="AB9" s="170" t="e">
        <f>IF(ISNA(VLOOKUP($B9,#REF!,AB$4,0))=FALSE,VLOOKUP($B9,#REF!,AB$4,0),"")</f>
        <v>#REF!</v>
      </c>
      <c r="AC9" s="170" t="e">
        <f>IF(ISNA(VLOOKUP($B9,#REF!,AC$4,0))=FALSE,VLOOKUP($B9,#REF!,AC$4,0),"")</f>
        <v>#REF!</v>
      </c>
      <c r="AD9" s="171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3" t="e">
        <f>IF(ISNA(VLOOKUP($B10,#REF!,AA$4,0))=FALSE,VLOOKUP($B10,#REF!,AA$4,0),"")</f>
        <v>#REF!</v>
      </c>
      <c r="AB10" s="164" t="e">
        <f>IF(ISNA(VLOOKUP($B10,#REF!,AB$4,0))=FALSE,VLOOKUP($B10,#REF!,AB$4,0),"")</f>
        <v>#REF!</v>
      </c>
      <c r="AC10" s="164" t="e">
        <f>IF(ISNA(VLOOKUP($B10,#REF!,AC$4,0))=FALSE,VLOOKUP($B10,#REF!,AC$4,0),"")</f>
        <v>#REF!</v>
      </c>
      <c r="AD10" s="165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3" t="e">
        <f>IF(ISNA(VLOOKUP($B11,#REF!,AA$4,0))=FALSE,VLOOKUP($B11,#REF!,AA$4,0),"")</f>
        <v>#REF!</v>
      </c>
      <c r="AB11" s="164" t="e">
        <f>IF(ISNA(VLOOKUP($B11,#REF!,AB$4,0))=FALSE,VLOOKUP($B11,#REF!,AB$4,0),"")</f>
        <v>#REF!</v>
      </c>
      <c r="AC11" s="164" t="e">
        <f>IF(ISNA(VLOOKUP($B11,#REF!,AC$4,0))=FALSE,VLOOKUP($B11,#REF!,AC$4,0),"")</f>
        <v>#REF!</v>
      </c>
      <c r="AD11" s="165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3" t="e">
        <f>IF(ISNA(VLOOKUP($B12,#REF!,AA$4,0))=FALSE,VLOOKUP($B12,#REF!,AA$4,0),"")</f>
        <v>#REF!</v>
      </c>
      <c r="AB12" s="164" t="e">
        <f>IF(ISNA(VLOOKUP($B12,#REF!,AB$4,0))=FALSE,VLOOKUP($B12,#REF!,AB$4,0),"")</f>
        <v>#REF!</v>
      </c>
      <c r="AC12" s="164" t="e">
        <f>IF(ISNA(VLOOKUP($B12,#REF!,AC$4,0))=FALSE,VLOOKUP($B12,#REF!,AC$4,0),"")</f>
        <v>#REF!</v>
      </c>
      <c r="AD12" s="165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3" t="e">
        <f>IF(ISNA(VLOOKUP($B13,#REF!,AA$4,0))=FALSE,VLOOKUP($B13,#REF!,AA$4,0),"")</f>
        <v>#REF!</v>
      </c>
      <c r="AB13" s="164" t="e">
        <f>IF(ISNA(VLOOKUP($B13,#REF!,AB$4,0))=FALSE,VLOOKUP($B13,#REF!,AB$4,0),"")</f>
        <v>#REF!</v>
      </c>
      <c r="AC13" s="164" t="e">
        <f>IF(ISNA(VLOOKUP($B13,#REF!,AC$4,0))=FALSE,VLOOKUP($B13,#REF!,AC$4,0),"")</f>
        <v>#REF!</v>
      </c>
      <c r="AD13" s="165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3" t="e">
        <f>IF(ISNA(VLOOKUP($B14,#REF!,AA$4,0))=FALSE,VLOOKUP($B14,#REF!,AA$4,0),"")</f>
        <v>#REF!</v>
      </c>
      <c r="AB14" s="164" t="e">
        <f>IF(ISNA(VLOOKUP($B14,#REF!,AB$4,0))=FALSE,VLOOKUP($B14,#REF!,AB$4,0),"")</f>
        <v>#REF!</v>
      </c>
      <c r="AC14" s="164" t="e">
        <f>IF(ISNA(VLOOKUP($B14,#REF!,AC$4,0))=FALSE,VLOOKUP($B14,#REF!,AC$4,0),"")</f>
        <v>#REF!</v>
      </c>
      <c r="AD14" s="165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3" t="e">
        <f>IF(ISNA(VLOOKUP($B15,#REF!,AA$4,0))=FALSE,VLOOKUP($B15,#REF!,AA$4,0),"")</f>
        <v>#REF!</v>
      </c>
      <c r="AB15" s="164" t="e">
        <f>IF(ISNA(VLOOKUP($B15,#REF!,AB$4,0))=FALSE,VLOOKUP($B15,#REF!,AB$4,0),"")</f>
        <v>#REF!</v>
      </c>
      <c r="AC15" s="164" t="e">
        <f>IF(ISNA(VLOOKUP($B15,#REF!,AC$4,0))=FALSE,VLOOKUP($B15,#REF!,AC$4,0),"")</f>
        <v>#REF!</v>
      </c>
      <c r="AD15" s="165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3" t="e">
        <f>IF(ISNA(VLOOKUP($B16,#REF!,AA$4,0))=FALSE,VLOOKUP($B16,#REF!,AA$4,0),"")</f>
        <v>#REF!</v>
      </c>
      <c r="AB16" s="164" t="e">
        <f>IF(ISNA(VLOOKUP($B16,#REF!,AB$4,0))=FALSE,VLOOKUP($B16,#REF!,AB$4,0),"")</f>
        <v>#REF!</v>
      </c>
      <c r="AC16" s="164" t="e">
        <f>IF(ISNA(VLOOKUP($B16,#REF!,AC$4,0))=FALSE,VLOOKUP($B16,#REF!,AC$4,0),"")</f>
        <v>#REF!</v>
      </c>
      <c r="AD16" s="165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3" t="e">
        <f>IF(ISNA(VLOOKUP($B17,#REF!,AA$4,0))=FALSE,VLOOKUP($B17,#REF!,AA$4,0),"")</f>
        <v>#REF!</v>
      </c>
      <c r="AB17" s="164" t="e">
        <f>IF(ISNA(VLOOKUP($B17,#REF!,AB$4,0))=FALSE,VLOOKUP($B17,#REF!,AB$4,0),"")</f>
        <v>#REF!</v>
      </c>
      <c r="AC17" s="164" t="e">
        <f>IF(ISNA(VLOOKUP($B17,#REF!,AC$4,0))=FALSE,VLOOKUP($B17,#REF!,AC$4,0),"")</f>
        <v>#REF!</v>
      </c>
      <c r="AD17" s="165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3" t="e">
        <f>IF(ISNA(VLOOKUP($B18,#REF!,AA$4,0))=FALSE,VLOOKUP($B18,#REF!,AA$4,0),"")</f>
        <v>#REF!</v>
      </c>
      <c r="AB18" s="164" t="e">
        <f>IF(ISNA(VLOOKUP($B18,#REF!,AB$4,0))=FALSE,VLOOKUP($B18,#REF!,AB$4,0),"")</f>
        <v>#REF!</v>
      </c>
      <c r="AC18" s="164" t="e">
        <f>IF(ISNA(VLOOKUP($B18,#REF!,AC$4,0))=FALSE,VLOOKUP($B18,#REF!,AC$4,0),"")</f>
        <v>#REF!</v>
      </c>
      <c r="AD18" s="165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3" t="e">
        <f>IF(ISNA(VLOOKUP($B19,#REF!,AA$4,0))=FALSE,VLOOKUP($B19,#REF!,AA$4,0),"")</f>
        <v>#REF!</v>
      </c>
      <c r="AB19" s="164" t="e">
        <f>IF(ISNA(VLOOKUP($B19,#REF!,AB$4,0))=FALSE,VLOOKUP($B19,#REF!,AB$4,0),"")</f>
        <v>#REF!</v>
      </c>
      <c r="AC19" s="164" t="e">
        <f>IF(ISNA(VLOOKUP($B19,#REF!,AC$4,0))=FALSE,VLOOKUP($B19,#REF!,AC$4,0),"")</f>
        <v>#REF!</v>
      </c>
      <c r="AD19" s="165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3" t="e">
        <f>IF(ISNA(VLOOKUP($B20,#REF!,AA$4,0))=FALSE,VLOOKUP($B20,#REF!,AA$4,0),"")</f>
        <v>#REF!</v>
      </c>
      <c r="AB20" s="164" t="e">
        <f>IF(ISNA(VLOOKUP($B20,#REF!,AB$4,0))=FALSE,VLOOKUP($B20,#REF!,AB$4,0),"")</f>
        <v>#REF!</v>
      </c>
      <c r="AC20" s="164" t="e">
        <f>IF(ISNA(VLOOKUP($B20,#REF!,AC$4,0))=FALSE,VLOOKUP($B20,#REF!,AC$4,0),"")</f>
        <v>#REF!</v>
      </c>
      <c r="AD20" s="165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3" t="e">
        <f>IF(ISNA(VLOOKUP($B21,#REF!,AA$4,0))=FALSE,VLOOKUP($B21,#REF!,AA$4,0),"")</f>
        <v>#REF!</v>
      </c>
      <c r="AB21" s="164" t="e">
        <f>IF(ISNA(VLOOKUP($B21,#REF!,AB$4,0))=FALSE,VLOOKUP($B21,#REF!,AB$4,0),"")</f>
        <v>#REF!</v>
      </c>
      <c r="AC21" s="164" t="e">
        <f>IF(ISNA(VLOOKUP($B21,#REF!,AC$4,0))=FALSE,VLOOKUP($B21,#REF!,AC$4,0),"")</f>
        <v>#REF!</v>
      </c>
      <c r="AD21" s="165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3" t="e">
        <f>IF(ISNA(VLOOKUP($B22,#REF!,AA$4,0))=FALSE,VLOOKUP($B22,#REF!,AA$4,0),"")</f>
        <v>#REF!</v>
      </c>
      <c r="AB22" s="164" t="e">
        <f>IF(ISNA(VLOOKUP($B22,#REF!,AB$4,0))=FALSE,VLOOKUP($B22,#REF!,AB$4,0),"")</f>
        <v>#REF!</v>
      </c>
      <c r="AC22" s="164" t="e">
        <f>IF(ISNA(VLOOKUP($B22,#REF!,AC$4,0))=FALSE,VLOOKUP($B22,#REF!,AC$4,0),"")</f>
        <v>#REF!</v>
      </c>
      <c r="AD22" s="165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9" t="e">
        <f>IF(ISNA(VLOOKUP($B32,#REF!,AA$4,0))=FALSE,VLOOKUP($B32,#REF!,AA$4,0),"")</f>
        <v>#REF!</v>
      </c>
      <c r="AB32" s="170" t="e">
        <f>IF(ISNA(VLOOKUP($B32,#REF!,AB$4,0))=FALSE,VLOOKUP($B32,#REF!,AB$4,0),"")</f>
        <v>#REF!</v>
      </c>
      <c r="AC32" s="170" t="e">
        <f>IF(ISNA(VLOOKUP($B32,#REF!,AC$4,0))=FALSE,VLOOKUP($B32,#REF!,AC$4,0),"")</f>
        <v>#REF!</v>
      </c>
      <c r="AD32" s="171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3" t="e">
        <f>IF(ISNA(VLOOKUP($B33,#REF!,AA$4,0))=FALSE,VLOOKUP($B33,#REF!,AA$4,0),"")</f>
        <v>#REF!</v>
      </c>
      <c r="AB33" s="164" t="e">
        <f>IF(ISNA(VLOOKUP($B33,#REF!,AB$4,0))=FALSE,VLOOKUP($B33,#REF!,AB$4,0),"")</f>
        <v>#REF!</v>
      </c>
      <c r="AC33" s="164" t="e">
        <f>IF(ISNA(VLOOKUP($B33,#REF!,AC$4,0))=FALSE,VLOOKUP($B33,#REF!,AC$4,0),"")</f>
        <v>#REF!</v>
      </c>
      <c r="AD33" s="165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3" t="e">
        <f>IF(ISNA(VLOOKUP($B34,#REF!,AA$4,0))=FALSE,VLOOKUP($B34,#REF!,AA$4,0),"")</f>
        <v>#REF!</v>
      </c>
      <c r="AB34" s="164" t="e">
        <f>IF(ISNA(VLOOKUP($B34,#REF!,AB$4,0))=FALSE,VLOOKUP($B34,#REF!,AB$4,0),"")</f>
        <v>#REF!</v>
      </c>
      <c r="AC34" s="164" t="e">
        <f>IF(ISNA(VLOOKUP($B34,#REF!,AC$4,0))=FALSE,VLOOKUP($B34,#REF!,AC$4,0),"")</f>
        <v>#REF!</v>
      </c>
      <c r="AD34" s="165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3" t="e">
        <f>IF(ISNA(VLOOKUP($B35,#REF!,AA$4,0))=FALSE,VLOOKUP($B35,#REF!,AA$4,0),"")</f>
        <v>#REF!</v>
      </c>
      <c r="AB35" s="164" t="e">
        <f>IF(ISNA(VLOOKUP($B35,#REF!,AB$4,0))=FALSE,VLOOKUP($B35,#REF!,AB$4,0),"")</f>
        <v>#REF!</v>
      </c>
      <c r="AC35" s="164" t="e">
        <f>IF(ISNA(VLOOKUP($B35,#REF!,AC$4,0))=FALSE,VLOOKUP($B35,#REF!,AC$4,0),"")</f>
        <v>#REF!</v>
      </c>
      <c r="AD35" s="165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3" t="e">
        <f>IF(ISNA(VLOOKUP($B36,#REF!,AA$4,0))=FALSE,VLOOKUP($B36,#REF!,AA$4,0),"")</f>
        <v>#REF!</v>
      </c>
      <c r="AB36" s="164" t="e">
        <f>IF(ISNA(VLOOKUP($B36,#REF!,AB$4,0))=FALSE,VLOOKUP($B36,#REF!,AB$4,0),"")</f>
        <v>#REF!</v>
      </c>
      <c r="AC36" s="164" t="e">
        <f>IF(ISNA(VLOOKUP($B36,#REF!,AC$4,0))=FALSE,VLOOKUP($B36,#REF!,AC$4,0),"")</f>
        <v>#REF!</v>
      </c>
      <c r="AD36" s="165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3" t="e">
        <f>IF(ISNA(VLOOKUP($B37,#REF!,AA$4,0))=FALSE,VLOOKUP($B37,#REF!,AA$4,0),"")</f>
        <v>#REF!</v>
      </c>
      <c r="AB37" s="164" t="e">
        <f>IF(ISNA(VLOOKUP($B37,#REF!,AB$4,0))=FALSE,VLOOKUP($B37,#REF!,AB$4,0),"")</f>
        <v>#REF!</v>
      </c>
      <c r="AC37" s="164" t="e">
        <f>IF(ISNA(VLOOKUP($B37,#REF!,AC$4,0))=FALSE,VLOOKUP($B37,#REF!,AC$4,0),"")</f>
        <v>#REF!</v>
      </c>
      <c r="AD37" s="165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3" t="e">
        <f>IF(ISNA(VLOOKUP($B38,#REF!,AA$4,0))=FALSE,VLOOKUP($B38,#REF!,AA$4,0),"")</f>
        <v>#REF!</v>
      </c>
      <c r="AB38" s="164" t="e">
        <f>IF(ISNA(VLOOKUP($B38,#REF!,AB$4,0))=FALSE,VLOOKUP($B38,#REF!,AB$4,0),"")</f>
        <v>#REF!</v>
      </c>
      <c r="AC38" s="164" t="e">
        <f>IF(ISNA(VLOOKUP($B38,#REF!,AC$4,0))=FALSE,VLOOKUP($B38,#REF!,AC$4,0),"")</f>
        <v>#REF!</v>
      </c>
      <c r="AD38" s="165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3" t="e">
        <f>IF(ISNA(VLOOKUP($B39,#REF!,AA$4,0))=FALSE,VLOOKUP($B39,#REF!,AA$4,0),"")</f>
        <v>#REF!</v>
      </c>
      <c r="AB39" s="164" t="e">
        <f>IF(ISNA(VLOOKUP($B39,#REF!,AB$4,0))=FALSE,VLOOKUP($B39,#REF!,AB$4,0),"")</f>
        <v>#REF!</v>
      </c>
      <c r="AC39" s="164" t="e">
        <f>IF(ISNA(VLOOKUP($B39,#REF!,AC$4,0))=FALSE,VLOOKUP($B39,#REF!,AC$4,0),"")</f>
        <v>#REF!</v>
      </c>
      <c r="AD39" s="165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3" t="e">
        <f>IF(ISNA(VLOOKUP($B40,#REF!,AA$4,0))=FALSE,VLOOKUP($B40,#REF!,AA$4,0),"")</f>
        <v>#REF!</v>
      </c>
      <c r="AB40" s="164" t="e">
        <f>IF(ISNA(VLOOKUP($B40,#REF!,AB$4,0))=FALSE,VLOOKUP($B40,#REF!,AB$4,0),"")</f>
        <v>#REF!</v>
      </c>
      <c r="AC40" s="164" t="e">
        <f>IF(ISNA(VLOOKUP($B40,#REF!,AC$4,0))=FALSE,VLOOKUP($B40,#REF!,AC$4,0),"")</f>
        <v>#REF!</v>
      </c>
      <c r="AD40" s="165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3" t="e">
        <f>IF(ISNA(VLOOKUP($B41,#REF!,AA$4,0))=FALSE,VLOOKUP($B41,#REF!,AA$4,0),"")</f>
        <v>#REF!</v>
      </c>
      <c r="AB41" s="164" t="e">
        <f>IF(ISNA(VLOOKUP($B41,#REF!,AB$4,0))=FALSE,VLOOKUP($B41,#REF!,AB$4,0),"")</f>
        <v>#REF!</v>
      </c>
      <c r="AC41" s="164" t="e">
        <f>IF(ISNA(VLOOKUP($B41,#REF!,AC$4,0))=FALSE,VLOOKUP($B41,#REF!,AC$4,0),"")</f>
        <v>#REF!</v>
      </c>
      <c r="AD41" s="165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3" t="e">
        <f>IF(ISNA(VLOOKUP($B42,#REF!,AA$4,0))=FALSE,VLOOKUP($B42,#REF!,AA$4,0),"")</f>
        <v>#REF!</v>
      </c>
      <c r="AB42" s="164" t="e">
        <f>IF(ISNA(VLOOKUP($B42,#REF!,AB$4,0))=FALSE,VLOOKUP($B42,#REF!,AB$4,0),"")</f>
        <v>#REF!</v>
      </c>
      <c r="AC42" s="164" t="e">
        <f>IF(ISNA(VLOOKUP($B42,#REF!,AC$4,0))=FALSE,VLOOKUP($B42,#REF!,AC$4,0),"")</f>
        <v>#REF!</v>
      </c>
      <c r="AD42" s="165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3" t="e">
        <f>IF(ISNA(VLOOKUP($B43,#REF!,AA$4,0))=FALSE,VLOOKUP($B43,#REF!,AA$4,0),"")</f>
        <v>#REF!</v>
      </c>
      <c r="AB43" s="164" t="e">
        <f>IF(ISNA(VLOOKUP($B43,#REF!,AB$4,0))=FALSE,VLOOKUP($B43,#REF!,AB$4,0),"")</f>
        <v>#REF!</v>
      </c>
      <c r="AC43" s="164" t="e">
        <f>IF(ISNA(VLOOKUP($B43,#REF!,AC$4,0))=FALSE,VLOOKUP($B43,#REF!,AC$4,0),"")</f>
        <v>#REF!</v>
      </c>
      <c r="AD43" s="165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3" t="e">
        <f>IF(ISNA(VLOOKUP($B44,#REF!,AA$4,0))=FALSE,VLOOKUP($B44,#REF!,AA$4,0),"")</f>
        <v>#REF!</v>
      </c>
      <c r="AB44" s="164" t="e">
        <f>IF(ISNA(VLOOKUP($B44,#REF!,AB$4,0))=FALSE,VLOOKUP($B44,#REF!,AB$4,0),"")</f>
        <v>#REF!</v>
      </c>
      <c r="AC44" s="164" t="e">
        <f>IF(ISNA(VLOOKUP($B44,#REF!,AC$4,0))=FALSE,VLOOKUP($B44,#REF!,AC$4,0),"")</f>
        <v>#REF!</v>
      </c>
      <c r="AD44" s="165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3" t="e">
        <f>IF(ISNA(VLOOKUP($B45,#REF!,AA$4,0))=FALSE,VLOOKUP($B45,#REF!,AA$4,0),"")</f>
        <v>#REF!</v>
      </c>
      <c r="AB45" s="164" t="e">
        <f>IF(ISNA(VLOOKUP($B45,#REF!,AB$4,0))=FALSE,VLOOKUP($B45,#REF!,AB$4,0),"")</f>
        <v>#REF!</v>
      </c>
      <c r="AC45" s="164" t="e">
        <f>IF(ISNA(VLOOKUP($B45,#REF!,AC$4,0))=FALSE,VLOOKUP($B45,#REF!,AC$4,0),"")</f>
        <v>#REF!</v>
      </c>
      <c r="AD45" s="165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5"/>
      <c r="AB55" s="136"/>
      <c r="AC55" s="136"/>
      <c r="AD55" s="137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3"/>
      <c r="AB56" s="124"/>
      <c r="AC56" s="124"/>
      <c r="AD56" s="125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3"/>
      <c r="AB57" s="124"/>
      <c r="AC57" s="124"/>
      <c r="AD57" s="125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3"/>
      <c r="AB58" s="124"/>
      <c r="AC58" s="124"/>
      <c r="AD58" s="125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3"/>
      <c r="AB59" s="124"/>
      <c r="AC59" s="124"/>
      <c r="AD59" s="125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3"/>
      <c r="AB60" s="124"/>
      <c r="AC60" s="124"/>
      <c r="AD60" s="125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3"/>
      <c r="AB61" s="124"/>
      <c r="AC61" s="124"/>
      <c r="AD61" s="125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3"/>
      <c r="AB62" s="124"/>
      <c r="AC62" s="124"/>
      <c r="AD62" s="125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3"/>
      <c r="AB63" s="124"/>
      <c r="AC63" s="124"/>
      <c r="AD63" s="125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3"/>
      <c r="AB64" s="124"/>
      <c r="AC64" s="124"/>
      <c r="AD64" s="125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3"/>
      <c r="AB65" s="124"/>
      <c r="AC65" s="124"/>
      <c r="AD65" s="125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3"/>
      <c r="AB66" s="124"/>
      <c r="AC66" s="124"/>
      <c r="AD66" s="125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3"/>
      <c r="AB67" s="124"/>
      <c r="AC67" s="124"/>
      <c r="AD67" s="125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3"/>
      <c r="AB68" s="124"/>
      <c r="AC68" s="124"/>
      <c r="AD68" s="125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2"/>
      <c r="AB69" s="133"/>
      <c r="AC69" s="133"/>
      <c r="AD69" s="134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5"/>
      <c r="AB78" s="136"/>
      <c r="AC78" s="136"/>
      <c r="AD78" s="137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3"/>
      <c r="AB79" s="124"/>
      <c r="AC79" s="124"/>
      <c r="AD79" s="125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3"/>
      <c r="AB80" s="124"/>
      <c r="AC80" s="124"/>
      <c r="AD80" s="125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3"/>
      <c r="AB81" s="124"/>
      <c r="AC81" s="124"/>
      <c r="AD81" s="125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3"/>
      <c r="AB82" s="124"/>
      <c r="AC82" s="124"/>
      <c r="AD82" s="125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3"/>
      <c r="AB83" s="124"/>
      <c r="AC83" s="124"/>
      <c r="AD83" s="125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3"/>
      <c r="AB84" s="124"/>
      <c r="AC84" s="124"/>
      <c r="AD84" s="125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3"/>
      <c r="AB85" s="124"/>
      <c r="AC85" s="124"/>
      <c r="AD85" s="125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3"/>
      <c r="AB86" s="124"/>
      <c r="AC86" s="124"/>
      <c r="AD86" s="125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3"/>
      <c r="AB87" s="124"/>
      <c r="AC87" s="124"/>
      <c r="AD87" s="125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3"/>
      <c r="AB88" s="124"/>
      <c r="AC88" s="124"/>
      <c r="AD88" s="125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3"/>
      <c r="AB89" s="124"/>
      <c r="AC89" s="124"/>
      <c r="AD89" s="125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3"/>
      <c r="AB90" s="124"/>
      <c r="AC90" s="124"/>
      <c r="AD90" s="125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3"/>
      <c r="AB91" s="124"/>
      <c r="AC91" s="124"/>
      <c r="AD91" s="125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8" t="s">
        <v>6</v>
      </c>
      <c r="B2" s="138"/>
      <c r="C2" s="138"/>
      <c r="D2" s="138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7" t="s">
        <v>3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1"/>
    </row>
    <row r="6" spans="1:32" s="10" customFormat="1" ht="17.25" customHeight="1">
      <c r="A6" s="139" t="s">
        <v>4</v>
      </c>
      <c r="B6" s="9"/>
      <c r="C6" s="142" t="s">
        <v>8</v>
      </c>
      <c r="D6" s="148" t="s">
        <v>9</v>
      </c>
      <c r="E6" s="129" t="s">
        <v>10</v>
      </c>
      <c r="F6" s="145" t="s">
        <v>11</v>
      </c>
      <c r="G6" s="142" t="s">
        <v>12</v>
      </c>
      <c r="H6" s="145" t="s">
        <v>13</v>
      </c>
      <c r="I6" s="128" t="s">
        <v>14</v>
      </c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 t="s">
        <v>15</v>
      </c>
      <c r="Y6" s="128"/>
      <c r="Z6" s="128"/>
      <c r="AA6" s="154" t="s">
        <v>16</v>
      </c>
      <c r="AB6" s="155"/>
      <c r="AC6" s="155"/>
      <c r="AD6" s="156"/>
    </row>
    <row r="7" spans="1:32" s="10" customFormat="1" ht="63.75" customHeight="1">
      <c r="A7" s="140"/>
      <c r="B7" s="11"/>
      <c r="C7" s="143"/>
      <c r="D7" s="149"/>
      <c r="E7" s="130"/>
      <c r="F7" s="146"/>
      <c r="G7" s="143"/>
      <c r="H7" s="152"/>
      <c r="I7" s="12" t="s">
        <v>31</v>
      </c>
      <c r="J7" s="13" t="s">
        <v>34</v>
      </c>
      <c r="K7" s="126" t="s">
        <v>32</v>
      </c>
      <c r="L7" s="126"/>
      <c r="M7" s="126"/>
      <c r="N7" s="126"/>
      <c r="O7" s="126" t="s">
        <v>33</v>
      </c>
      <c r="P7" s="126"/>
      <c r="Q7" s="126"/>
      <c r="R7" s="126"/>
      <c r="S7" s="126" t="s">
        <v>35</v>
      </c>
      <c r="T7" s="126"/>
      <c r="U7" s="126"/>
      <c r="V7" s="126"/>
      <c r="W7" s="13" t="s">
        <v>36</v>
      </c>
      <c r="X7" s="13" t="s">
        <v>37</v>
      </c>
      <c r="Y7" s="13" t="s">
        <v>38</v>
      </c>
      <c r="Z7" s="13" t="s">
        <v>39</v>
      </c>
      <c r="AA7" s="157"/>
      <c r="AB7" s="158"/>
      <c r="AC7" s="158"/>
      <c r="AD7" s="159"/>
    </row>
    <row r="8" spans="1:32" s="17" customFormat="1" ht="21">
      <c r="A8" s="141"/>
      <c r="B8" s="14"/>
      <c r="C8" s="144"/>
      <c r="D8" s="150"/>
      <c r="E8" s="131"/>
      <c r="F8" s="147"/>
      <c r="G8" s="144"/>
      <c r="H8" s="153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0"/>
      <c r="AB8" s="161"/>
      <c r="AC8" s="161"/>
      <c r="AD8" s="16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9" t="e">
        <f>IF(ISNA(VLOOKUP($B9,#REF!,AA$4,0))=FALSE,VLOOKUP($B9,#REF!,AA$4,0),"")</f>
        <v>#REF!</v>
      </c>
      <c r="AB9" s="170" t="e">
        <f>IF(ISNA(VLOOKUP($B9,#REF!,AB$4,0))=FALSE,VLOOKUP($B9,#REF!,AB$4,0),"")</f>
        <v>#REF!</v>
      </c>
      <c r="AC9" s="170" t="e">
        <f>IF(ISNA(VLOOKUP($B9,#REF!,AC$4,0))=FALSE,VLOOKUP($B9,#REF!,AC$4,0),"")</f>
        <v>#REF!</v>
      </c>
      <c r="AD9" s="171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3" t="e">
        <f>IF(ISNA(VLOOKUP($B10,#REF!,AA$4,0))=FALSE,VLOOKUP($B10,#REF!,AA$4,0),"")</f>
        <v>#REF!</v>
      </c>
      <c r="AB10" s="164" t="e">
        <f>IF(ISNA(VLOOKUP($B10,#REF!,AB$4,0))=FALSE,VLOOKUP($B10,#REF!,AB$4,0),"")</f>
        <v>#REF!</v>
      </c>
      <c r="AC10" s="164" t="e">
        <f>IF(ISNA(VLOOKUP($B10,#REF!,AC$4,0))=FALSE,VLOOKUP($B10,#REF!,AC$4,0),"")</f>
        <v>#REF!</v>
      </c>
      <c r="AD10" s="165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3" t="e">
        <f>IF(ISNA(VLOOKUP($B11,#REF!,AA$4,0))=FALSE,VLOOKUP($B11,#REF!,AA$4,0),"")</f>
        <v>#REF!</v>
      </c>
      <c r="AB11" s="164" t="e">
        <f>IF(ISNA(VLOOKUP($B11,#REF!,AB$4,0))=FALSE,VLOOKUP($B11,#REF!,AB$4,0),"")</f>
        <v>#REF!</v>
      </c>
      <c r="AC11" s="164" t="e">
        <f>IF(ISNA(VLOOKUP($B11,#REF!,AC$4,0))=FALSE,VLOOKUP($B11,#REF!,AC$4,0),"")</f>
        <v>#REF!</v>
      </c>
      <c r="AD11" s="165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3" t="e">
        <f>IF(ISNA(VLOOKUP($B12,#REF!,AA$4,0))=FALSE,VLOOKUP($B12,#REF!,AA$4,0),"")</f>
        <v>#REF!</v>
      </c>
      <c r="AB12" s="164" t="e">
        <f>IF(ISNA(VLOOKUP($B12,#REF!,AB$4,0))=FALSE,VLOOKUP($B12,#REF!,AB$4,0),"")</f>
        <v>#REF!</v>
      </c>
      <c r="AC12" s="164" t="e">
        <f>IF(ISNA(VLOOKUP($B12,#REF!,AC$4,0))=FALSE,VLOOKUP($B12,#REF!,AC$4,0),"")</f>
        <v>#REF!</v>
      </c>
      <c r="AD12" s="165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3" t="e">
        <f>IF(ISNA(VLOOKUP($B13,#REF!,AA$4,0))=FALSE,VLOOKUP($B13,#REF!,AA$4,0),"")</f>
        <v>#REF!</v>
      </c>
      <c r="AB13" s="164" t="e">
        <f>IF(ISNA(VLOOKUP($B13,#REF!,AB$4,0))=FALSE,VLOOKUP($B13,#REF!,AB$4,0),"")</f>
        <v>#REF!</v>
      </c>
      <c r="AC13" s="164" t="e">
        <f>IF(ISNA(VLOOKUP($B13,#REF!,AC$4,0))=FALSE,VLOOKUP($B13,#REF!,AC$4,0),"")</f>
        <v>#REF!</v>
      </c>
      <c r="AD13" s="165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3" t="e">
        <f>IF(ISNA(VLOOKUP($B14,#REF!,AA$4,0))=FALSE,VLOOKUP($B14,#REF!,AA$4,0),"")</f>
        <v>#REF!</v>
      </c>
      <c r="AB14" s="164" t="e">
        <f>IF(ISNA(VLOOKUP($B14,#REF!,AB$4,0))=FALSE,VLOOKUP($B14,#REF!,AB$4,0),"")</f>
        <v>#REF!</v>
      </c>
      <c r="AC14" s="164" t="e">
        <f>IF(ISNA(VLOOKUP($B14,#REF!,AC$4,0))=FALSE,VLOOKUP($B14,#REF!,AC$4,0),"")</f>
        <v>#REF!</v>
      </c>
      <c r="AD14" s="165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3" t="e">
        <f>IF(ISNA(VLOOKUP($B15,#REF!,AA$4,0))=FALSE,VLOOKUP($B15,#REF!,AA$4,0),"")</f>
        <v>#REF!</v>
      </c>
      <c r="AB15" s="164" t="e">
        <f>IF(ISNA(VLOOKUP($B15,#REF!,AB$4,0))=FALSE,VLOOKUP($B15,#REF!,AB$4,0),"")</f>
        <v>#REF!</v>
      </c>
      <c r="AC15" s="164" t="e">
        <f>IF(ISNA(VLOOKUP($B15,#REF!,AC$4,0))=FALSE,VLOOKUP($B15,#REF!,AC$4,0),"")</f>
        <v>#REF!</v>
      </c>
      <c r="AD15" s="165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3" t="e">
        <f>IF(ISNA(VLOOKUP($B16,#REF!,AA$4,0))=FALSE,VLOOKUP($B16,#REF!,AA$4,0),"")</f>
        <v>#REF!</v>
      </c>
      <c r="AB16" s="164" t="e">
        <f>IF(ISNA(VLOOKUP($B16,#REF!,AB$4,0))=FALSE,VLOOKUP($B16,#REF!,AB$4,0),"")</f>
        <v>#REF!</v>
      </c>
      <c r="AC16" s="164" t="e">
        <f>IF(ISNA(VLOOKUP($B16,#REF!,AC$4,0))=FALSE,VLOOKUP($B16,#REF!,AC$4,0),"")</f>
        <v>#REF!</v>
      </c>
      <c r="AD16" s="165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3" t="e">
        <f>IF(ISNA(VLOOKUP($B17,#REF!,AA$4,0))=FALSE,VLOOKUP($B17,#REF!,AA$4,0),"")</f>
        <v>#REF!</v>
      </c>
      <c r="AB17" s="164" t="e">
        <f>IF(ISNA(VLOOKUP($B17,#REF!,AB$4,0))=FALSE,VLOOKUP($B17,#REF!,AB$4,0),"")</f>
        <v>#REF!</v>
      </c>
      <c r="AC17" s="164" t="e">
        <f>IF(ISNA(VLOOKUP($B17,#REF!,AC$4,0))=FALSE,VLOOKUP($B17,#REF!,AC$4,0),"")</f>
        <v>#REF!</v>
      </c>
      <c r="AD17" s="165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3" t="e">
        <f>IF(ISNA(VLOOKUP($B18,#REF!,AA$4,0))=FALSE,VLOOKUP($B18,#REF!,AA$4,0),"")</f>
        <v>#REF!</v>
      </c>
      <c r="AB18" s="164" t="e">
        <f>IF(ISNA(VLOOKUP($B18,#REF!,AB$4,0))=FALSE,VLOOKUP($B18,#REF!,AB$4,0),"")</f>
        <v>#REF!</v>
      </c>
      <c r="AC18" s="164" t="e">
        <f>IF(ISNA(VLOOKUP($B18,#REF!,AC$4,0))=FALSE,VLOOKUP($B18,#REF!,AC$4,0),"")</f>
        <v>#REF!</v>
      </c>
      <c r="AD18" s="165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3" t="e">
        <f>IF(ISNA(VLOOKUP($B19,#REF!,AA$4,0))=FALSE,VLOOKUP($B19,#REF!,AA$4,0),"")</f>
        <v>#REF!</v>
      </c>
      <c r="AB19" s="164" t="e">
        <f>IF(ISNA(VLOOKUP($B19,#REF!,AB$4,0))=FALSE,VLOOKUP($B19,#REF!,AB$4,0),"")</f>
        <v>#REF!</v>
      </c>
      <c r="AC19" s="164" t="e">
        <f>IF(ISNA(VLOOKUP($B19,#REF!,AC$4,0))=FALSE,VLOOKUP($B19,#REF!,AC$4,0),"")</f>
        <v>#REF!</v>
      </c>
      <c r="AD19" s="165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3" t="e">
        <f>IF(ISNA(VLOOKUP($B20,#REF!,AA$4,0))=FALSE,VLOOKUP($B20,#REF!,AA$4,0),"")</f>
        <v>#REF!</v>
      </c>
      <c r="AB20" s="164" t="e">
        <f>IF(ISNA(VLOOKUP($B20,#REF!,AB$4,0))=FALSE,VLOOKUP($B20,#REF!,AB$4,0),"")</f>
        <v>#REF!</v>
      </c>
      <c r="AC20" s="164" t="e">
        <f>IF(ISNA(VLOOKUP($B20,#REF!,AC$4,0))=FALSE,VLOOKUP($B20,#REF!,AC$4,0),"")</f>
        <v>#REF!</v>
      </c>
      <c r="AD20" s="165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3" t="e">
        <f>IF(ISNA(VLOOKUP($B21,#REF!,AA$4,0))=FALSE,VLOOKUP($B21,#REF!,AA$4,0),"")</f>
        <v>#REF!</v>
      </c>
      <c r="AB21" s="164" t="e">
        <f>IF(ISNA(VLOOKUP($B21,#REF!,AB$4,0))=FALSE,VLOOKUP($B21,#REF!,AB$4,0),"")</f>
        <v>#REF!</v>
      </c>
      <c r="AC21" s="164" t="e">
        <f>IF(ISNA(VLOOKUP($B21,#REF!,AC$4,0))=FALSE,VLOOKUP($B21,#REF!,AC$4,0),"")</f>
        <v>#REF!</v>
      </c>
      <c r="AD21" s="165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3" t="e">
        <f>IF(ISNA(VLOOKUP($B22,#REF!,AA$4,0))=FALSE,VLOOKUP($B22,#REF!,AA$4,0),"")</f>
        <v>#REF!</v>
      </c>
      <c r="AB22" s="164" t="e">
        <f>IF(ISNA(VLOOKUP($B22,#REF!,AB$4,0))=FALSE,VLOOKUP($B22,#REF!,AB$4,0),"")</f>
        <v>#REF!</v>
      </c>
      <c r="AC22" s="164" t="e">
        <f>IF(ISNA(VLOOKUP($B22,#REF!,AC$4,0))=FALSE,VLOOKUP($B22,#REF!,AC$4,0),"")</f>
        <v>#REF!</v>
      </c>
      <c r="AD22" s="165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9" t="e">
        <f>IF(ISNA(VLOOKUP($B32,#REF!,AA$4,0))=FALSE,VLOOKUP($B32,#REF!,AA$4,0),"")</f>
        <v>#REF!</v>
      </c>
      <c r="AB32" s="170" t="e">
        <f>IF(ISNA(VLOOKUP($B32,#REF!,AB$4,0))=FALSE,VLOOKUP($B32,#REF!,AB$4,0),"")</f>
        <v>#REF!</v>
      </c>
      <c r="AC32" s="170" t="e">
        <f>IF(ISNA(VLOOKUP($B32,#REF!,AC$4,0))=FALSE,VLOOKUP($B32,#REF!,AC$4,0),"")</f>
        <v>#REF!</v>
      </c>
      <c r="AD32" s="171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3" t="e">
        <f>IF(ISNA(VLOOKUP($B33,#REF!,AA$4,0))=FALSE,VLOOKUP($B33,#REF!,AA$4,0),"")</f>
        <v>#REF!</v>
      </c>
      <c r="AB33" s="164" t="e">
        <f>IF(ISNA(VLOOKUP($B33,#REF!,AB$4,0))=FALSE,VLOOKUP($B33,#REF!,AB$4,0),"")</f>
        <v>#REF!</v>
      </c>
      <c r="AC33" s="164" t="e">
        <f>IF(ISNA(VLOOKUP($B33,#REF!,AC$4,0))=FALSE,VLOOKUP($B33,#REF!,AC$4,0),"")</f>
        <v>#REF!</v>
      </c>
      <c r="AD33" s="165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3" t="e">
        <f>IF(ISNA(VLOOKUP($B34,#REF!,AA$4,0))=FALSE,VLOOKUP($B34,#REF!,AA$4,0),"")</f>
        <v>#REF!</v>
      </c>
      <c r="AB34" s="164" t="e">
        <f>IF(ISNA(VLOOKUP($B34,#REF!,AB$4,0))=FALSE,VLOOKUP($B34,#REF!,AB$4,0),"")</f>
        <v>#REF!</v>
      </c>
      <c r="AC34" s="164" t="e">
        <f>IF(ISNA(VLOOKUP($B34,#REF!,AC$4,0))=FALSE,VLOOKUP($B34,#REF!,AC$4,0),"")</f>
        <v>#REF!</v>
      </c>
      <c r="AD34" s="165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3" t="e">
        <f>IF(ISNA(VLOOKUP($B35,#REF!,AA$4,0))=FALSE,VLOOKUP($B35,#REF!,AA$4,0),"")</f>
        <v>#REF!</v>
      </c>
      <c r="AB35" s="164" t="e">
        <f>IF(ISNA(VLOOKUP($B35,#REF!,AB$4,0))=FALSE,VLOOKUP($B35,#REF!,AB$4,0),"")</f>
        <v>#REF!</v>
      </c>
      <c r="AC35" s="164" t="e">
        <f>IF(ISNA(VLOOKUP($B35,#REF!,AC$4,0))=FALSE,VLOOKUP($B35,#REF!,AC$4,0),"")</f>
        <v>#REF!</v>
      </c>
      <c r="AD35" s="165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3" t="e">
        <f>IF(ISNA(VLOOKUP($B36,#REF!,AA$4,0))=FALSE,VLOOKUP($B36,#REF!,AA$4,0),"")</f>
        <v>#REF!</v>
      </c>
      <c r="AB36" s="164" t="e">
        <f>IF(ISNA(VLOOKUP($B36,#REF!,AB$4,0))=FALSE,VLOOKUP($B36,#REF!,AB$4,0),"")</f>
        <v>#REF!</v>
      </c>
      <c r="AC36" s="164" t="e">
        <f>IF(ISNA(VLOOKUP($B36,#REF!,AC$4,0))=FALSE,VLOOKUP($B36,#REF!,AC$4,0),"")</f>
        <v>#REF!</v>
      </c>
      <c r="AD36" s="165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3" t="e">
        <f>IF(ISNA(VLOOKUP($B37,#REF!,AA$4,0))=FALSE,VLOOKUP($B37,#REF!,AA$4,0),"")</f>
        <v>#REF!</v>
      </c>
      <c r="AB37" s="164" t="e">
        <f>IF(ISNA(VLOOKUP($B37,#REF!,AB$4,0))=FALSE,VLOOKUP($B37,#REF!,AB$4,0),"")</f>
        <v>#REF!</v>
      </c>
      <c r="AC37" s="164" t="e">
        <f>IF(ISNA(VLOOKUP($B37,#REF!,AC$4,0))=FALSE,VLOOKUP($B37,#REF!,AC$4,0),"")</f>
        <v>#REF!</v>
      </c>
      <c r="AD37" s="165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3" t="e">
        <f>IF(ISNA(VLOOKUP($B38,#REF!,AA$4,0))=FALSE,VLOOKUP($B38,#REF!,AA$4,0),"")</f>
        <v>#REF!</v>
      </c>
      <c r="AB38" s="164" t="e">
        <f>IF(ISNA(VLOOKUP($B38,#REF!,AB$4,0))=FALSE,VLOOKUP($B38,#REF!,AB$4,0),"")</f>
        <v>#REF!</v>
      </c>
      <c r="AC38" s="164" t="e">
        <f>IF(ISNA(VLOOKUP($B38,#REF!,AC$4,0))=FALSE,VLOOKUP($B38,#REF!,AC$4,0),"")</f>
        <v>#REF!</v>
      </c>
      <c r="AD38" s="165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3" t="e">
        <f>IF(ISNA(VLOOKUP($B39,#REF!,AA$4,0))=FALSE,VLOOKUP($B39,#REF!,AA$4,0),"")</f>
        <v>#REF!</v>
      </c>
      <c r="AB39" s="164" t="e">
        <f>IF(ISNA(VLOOKUP($B39,#REF!,AB$4,0))=FALSE,VLOOKUP($B39,#REF!,AB$4,0),"")</f>
        <v>#REF!</v>
      </c>
      <c r="AC39" s="164" t="e">
        <f>IF(ISNA(VLOOKUP($B39,#REF!,AC$4,0))=FALSE,VLOOKUP($B39,#REF!,AC$4,0),"")</f>
        <v>#REF!</v>
      </c>
      <c r="AD39" s="165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3" t="e">
        <f>IF(ISNA(VLOOKUP($B40,#REF!,AA$4,0))=FALSE,VLOOKUP($B40,#REF!,AA$4,0),"")</f>
        <v>#REF!</v>
      </c>
      <c r="AB40" s="164" t="e">
        <f>IF(ISNA(VLOOKUP($B40,#REF!,AB$4,0))=FALSE,VLOOKUP($B40,#REF!,AB$4,0),"")</f>
        <v>#REF!</v>
      </c>
      <c r="AC40" s="164" t="e">
        <f>IF(ISNA(VLOOKUP($B40,#REF!,AC$4,0))=FALSE,VLOOKUP($B40,#REF!,AC$4,0),"")</f>
        <v>#REF!</v>
      </c>
      <c r="AD40" s="165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3" t="e">
        <f>IF(ISNA(VLOOKUP($B41,#REF!,AA$4,0))=FALSE,VLOOKUP($B41,#REF!,AA$4,0),"")</f>
        <v>#REF!</v>
      </c>
      <c r="AB41" s="164" t="e">
        <f>IF(ISNA(VLOOKUP($B41,#REF!,AB$4,0))=FALSE,VLOOKUP($B41,#REF!,AB$4,0),"")</f>
        <v>#REF!</v>
      </c>
      <c r="AC41" s="164" t="e">
        <f>IF(ISNA(VLOOKUP($B41,#REF!,AC$4,0))=FALSE,VLOOKUP($B41,#REF!,AC$4,0),"")</f>
        <v>#REF!</v>
      </c>
      <c r="AD41" s="165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3" t="e">
        <f>IF(ISNA(VLOOKUP($B42,#REF!,AA$4,0))=FALSE,VLOOKUP($B42,#REF!,AA$4,0),"")</f>
        <v>#REF!</v>
      </c>
      <c r="AB42" s="164" t="e">
        <f>IF(ISNA(VLOOKUP($B42,#REF!,AB$4,0))=FALSE,VLOOKUP($B42,#REF!,AB$4,0),"")</f>
        <v>#REF!</v>
      </c>
      <c r="AC42" s="164" t="e">
        <f>IF(ISNA(VLOOKUP($B42,#REF!,AC$4,0))=FALSE,VLOOKUP($B42,#REF!,AC$4,0),"")</f>
        <v>#REF!</v>
      </c>
      <c r="AD42" s="165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3" t="e">
        <f>IF(ISNA(VLOOKUP($B43,#REF!,AA$4,0))=FALSE,VLOOKUP($B43,#REF!,AA$4,0),"")</f>
        <v>#REF!</v>
      </c>
      <c r="AB43" s="164" t="e">
        <f>IF(ISNA(VLOOKUP($B43,#REF!,AB$4,0))=FALSE,VLOOKUP($B43,#REF!,AB$4,0),"")</f>
        <v>#REF!</v>
      </c>
      <c r="AC43" s="164" t="e">
        <f>IF(ISNA(VLOOKUP($B43,#REF!,AC$4,0))=FALSE,VLOOKUP($B43,#REF!,AC$4,0),"")</f>
        <v>#REF!</v>
      </c>
      <c r="AD43" s="165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3" t="e">
        <f>IF(ISNA(VLOOKUP($B44,#REF!,AA$4,0))=FALSE,VLOOKUP($B44,#REF!,AA$4,0),"")</f>
        <v>#REF!</v>
      </c>
      <c r="AB44" s="164" t="e">
        <f>IF(ISNA(VLOOKUP($B44,#REF!,AB$4,0))=FALSE,VLOOKUP($B44,#REF!,AB$4,0),"")</f>
        <v>#REF!</v>
      </c>
      <c r="AC44" s="164" t="e">
        <f>IF(ISNA(VLOOKUP($B44,#REF!,AC$4,0))=FALSE,VLOOKUP($B44,#REF!,AC$4,0),"")</f>
        <v>#REF!</v>
      </c>
      <c r="AD44" s="165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3" t="e">
        <f>IF(ISNA(VLOOKUP($B45,#REF!,AA$4,0))=FALSE,VLOOKUP($B45,#REF!,AA$4,0),"")</f>
        <v>#REF!</v>
      </c>
      <c r="AB45" s="164" t="e">
        <f>IF(ISNA(VLOOKUP($B45,#REF!,AB$4,0))=FALSE,VLOOKUP($B45,#REF!,AB$4,0),"")</f>
        <v>#REF!</v>
      </c>
      <c r="AC45" s="164" t="e">
        <f>IF(ISNA(VLOOKUP($B45,#REF!,AC$4,0))=FALSE,VLOOKUP($B45,#REF!,AC$4,0),"")</f>
        <v>#REF!</v>
      </c>
      <c r="AD45" s="165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9" t="e">
        <f>IF(ISNA(VLOOKUP($B55,#REF!,AA$4,0))=FALSE,VLOOKUP($B55,#REF!,AA$4,0),"")</f>
        <v>#REF!</v>
      </c>
      <c r="AB55" s="170" t="e">
        <f>IF(ISNA(VLOOKUP($B55,#REF!,AB$4,0))=FALSE,VLOOKUP($B55,#REF!,AB$4,0),"")</f>
        <v>#REF!</v>
      </c>
      <c r="AC55" s="170" t="e">
        <f>IF(ISNA(VLOOKUP($B55,#REF!,AC$4,0))=FALSE,VLOOKUP($B55,#REF!,AC$4,0),"")</f>
        <v>#REF!</v>
      </c>
      <c r="AD55" s="171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3" t="e">
        <f>IF(ISNA(VLOOKUP($B56,#REF!,AA$4,0))=FALSE,VLOOKUP($B56,#REF!,AA$4,0),"")</f>
        <v>#REF!</v>
      </c>
      <c r="AB56" s="164" t="e">
        <f>IF(ISNA(VLOOKUP($B56,#REF!,AB$4,0))=FALSE,VLOOKUP($B56,#REF!,AB$4,0),"")</f>
        <v>#REF!</v>
      </c>
      <c r="AC56" s="164" t="e">
        <f>IF(ISNA(VLOOKUP($B56,#REF!,AC$4,0))=FALSE,VLOOKUP($B56,#REF!,AC$4,0),"")</f>
        <v>#REF!</v>
      </c>
      <c r="AD56" s="165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3" t="e">
        <f>IF(ISNA(VLOOKUP($B57,#REF!,AA$4,0))=FALSE,VLOOKUP($B57,#REF!,AA$4,0),"")</f>
        <v>#REF!</v>
      </c>
      <c r="AB57" s="164" t="e">
        <f>IF(ISNA(VLOOKUP($B57,#REF!,AB$4,0))=FALSE,VLOOKUP($B57,#REF!,AB$4,0),"")</f>
        <v>#REF!</v>
      </c>
      <c r="AC57" s="164" t="e">
        <f>IF(ISNA(VLOOKUP($B57,#REF!,AC$4,0))=FALSE,VLOOKUP($B57,#REF!,AC$4,0),"")</f>
        <v>#REF!</v>
      </c>
      <c r="AD57" s="165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3" t="e">
        <f>IF(ISNA(VLOOKUP($B58,#REF!,AA$4,0))=FALSE,VLOOKUP($B58,#REF!,AA$4,0),"")</f>
        <v>#REF!</v>
      </c>
      <c r="AB58" s="164" t="e">
        <f>IF(ISNA(VLOOKUP($B58,#REF!,AB$4,0))=FALSE,VLOOKUP($B58,#REF!,AB$4,0),"")</f>
        <v>#REF!</v>
      </c>
      <c r="AC58" s="164" t="e">
        <f>IF(ISNA(VLOOKUP($B58,#REF!,AC$4,0))=FALSE,VLOOKUP($B58,#REF!,AC$4,0),"")</f>
        <v>#REF!</v>
      </c>
      <c r="AD58" s="165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3" t="e">
        <f>IF(ISNA(VLOOKUP($B59,#REF!,AA$4,0))=FALSE,VLOOKUP($B59,#REF!,AA$4,0),"")</f>
        <v>#REF!</v>
      </c>
      <c r="AB59" s="164" t="e">
        <f>IF(ISNA(VLOOKUP($B59,#REF!,AB$4,0))=FALSE,VLOOKUP($B59,#REF!,AB$4,0),"")</f>
        <v>#REF!</v>
      </c>
      <c r="AC59" s="164" t="e">
        <f>IF(ISNA(VLOOKUP($B59,#REF!,AC$4,0))=FALSE,VLOOKUP($B59,#REF!,AC$4,0),"")</f>
        <v>#REF!</v>
      </c>
      <c r="AD59" s="165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3" t="e">
        <f>IF(ISNA(VLOOKUP($B60,#REF!,AA$4,0))=FALSE,VLOOKUP($B60,#REF!,AA$4,0),"")</f>
        <v>#REF!</v>
      </c>
      <c r="AB60" s="164" t="e">
        <f>IF(ISNA(VLOOKUP($B60,#REF!,AB$4,0))=FALSE,VLOOKUP($B60,#REF!,AB$4,0),"")</f>
        <v>#REF!</v>
      </c>
      <c r="AC60" s="164" t="e">
        <f>IF(ISNA(VLOOKUP($B60,#REF!,AC$4,0))=FALSE,VLOOKUP($B60,#REF!,AC$4,0),"")</f>
        <v>#REF!</v>
      </c>
      <c r="AD60" s="165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3" t="e">
        <f>IF(ISNA(VLOOKUP($B61,#REF!,AA$4,0))=FALSE,VLOOKUP($B61,#REF!,AA$4,0),"")</f>
        <v>#REF!</v>
      </c>
      <c r="AB61" s="164" t="e">
        <f>IF(ISNA(VLOOKUP($B61,#REF!,AB$4,0))=FALSE,VLOOKUP($B61,#REF!,AB$4,0),"")</f>
        <v>#REF!</v>
      </c>
      <c r="AC61" s="164" t="e">
        <f>IF(ISNA(VLOOKUP($B61,#REF!,AC$4,0))=FALSE,VLOOKUP($B61,#REF!,AC$4,0),"")</f>
        <v>#REF!</v>
      </c>
      <c r="AD61" s="165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3" t="e">
        <f>IF(ISNA(VLOOKUP($B62,#REF!,AA$4,0))=FALSE,VLOOKUP($B62,#REF!,AA$4,0),"")</f>
        <v>#REF!</v>
      </c>
      <c r="AB62" s="164" t="e">
        <f>IF(ISNA(VLOOKUP($B62,#REF!,AB$4,0))=FALSE,VLOOKUP($B62,#REF!,AB$4,0),"")</f>
        <v>#REF!</v>
      </c>
      <c r="AC62" s="164" t="e">
        <f>IF(ISNA(VLOOKUP($B62,#REF!,AC$4,0))=FALSE,VLOOKUP($B62,#REF!,AC$4,0),"")</f>
        <v>#REF!</v>
      </c>
      <c r="AD62" s="165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3" t="e">
        <f>IF(ISNA(VLOOKUP($B63,#REF!,AA$4,0))=FALSE,VLOOKUP($B63,#REF!,AA$4,0),"")</f>
        <v>#REF!</v>
      </c>
      <c r="AB63" s="164" t="e">
        <f>IF(ISNA(VLOOKUP($B63,#REF!,AB$4,0))=FALSE,VLOOKUP($B63,#REF!,AB$4,0),"")</f>
        <v>#REF!</v>
      </c>
      <c r="AC63" s="164" t="e">
        <f>IF(ISNA(VLOOKUP($B63,#REF!,AC$4,0))=FALSE,VLOOKUP($B63,#REF!,AC$4,0),"")</f>
        <v>#REF!</v>
      </c>
      <c r="AD63" s="165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3" t="e">
        <f>IF(ISNA(VLOOKUP($B64,#REF!,AA$4,0))=FALSE,VLOOKUP($B64,#REF!,AA$4,0),"")</f>
        <v>#REF!</v>
      </c>
      <c r="AB64" s="164" t="e">
        <f>IF(ISNA(VLOOKUP($B64,#REF!,AB$4,0))=FALSE,VLOOKUP($B64,#REF!,AB$4,0),"")</f>
        <v>#REF!</v>
      </c>
      <c r="AC64" s="164" t="e">
        <f>IF(ISNA(VLOOKUP($B64,#REF!,AC$4,0))=FALSE,VLOOKUP($B64,#REF!,AC$4,0),"")</f>
        <v>#REF!</v>
      </c>
      <c r="AD64" s="165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3" t="e">
        <f>IF(ISNA(VLOOKUP($B65,#REF!,AA$4,0))=FALSE,VLOOKUP($B65,#REF!,AA$4,0),"")</f>
        <v>#REF!</v>
      </c>
      <c r="AB65" s="164" t="e">
        <f>IF(ISNA(VLOOKUP($B65,#REF!,AB$4,0))=FALSE,VLOOKUP($B65,#REF!,AB$4,0),"")</f>
        <v>#REF!</v>
      </c>
      <c r="AC65" s="164" t="e">
        <f>IF(ISNA(VLOOKUP($B65,#REF!,AC$4,0))=FALSE,VLOOKUP($B65,#REF!,AC$4,0),"")</f>
        <v>#REF!</v>
      </c>
      <c r="AD65" s="165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3" t="e">
        <f>IF(ISNA(VLOOKUP($B66,#REF!,AA$4,0))=FALSE,VLOOKUP($B66,#REF!,AA$4,0),"")</f>
        <v>#REF!</v>
      </c>
      <c r="AB66" s="164" t="e">
        <f>IF(ISNA(VLOOKUP($B66,#REF!,AB$4,0))=FALSE,VLOOKUP($B66,#REF!,AB$4,0),"")</f>
        <v>#REF!</v>
      </c>
      <c r="AC66" s="164" t="e">
        <f>IF(ISNA(VLOOKUP($B66,#REF!,AC$4,0))=FALSE,VLOOKUP($B66,#REF!,AC$4,0),"")</f>
        <v>#REF!</v>
      </c>
      <c r="AD66" s="165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3" t="e">
        <f>IF(ISNA(VLOOKUP($B67,#REF!,AA$4,0))=FALSE,VLOOKUP($B67,#REF!,AA$4,0),"")</f>
        <v>#REF!</v>
      </c>
      <c r="AB67" s="164" t="e">
        <f>IF(ISNA(VLOOKUP($B67,#REF!,AB$4,0))=FALSE,VLOOKUP($B67,#REF!,AB$4,0),"")</f>
        <v>#REF!</v>
      </c>
      <c r="AC67" s="164" t="e">
        <f>IF(ISNA(VLOOKUP($B67,#REF!,AC$4,0))=FALSE,VLOOKUP($B67,#REF!,AC$4,0),"")</f>
        <v>#REF!</v>
      </c>
      <c r="AD67" s="165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3" t="e">
        <f>IF(ISNA(VLOOKUP($B68,#REF!,AA$4,0))=FALSE,VLOOKUP($B68,#REF!,AA$4,0),"")</f>
        <v>#REF!</v>
      </c>
      <c r="AB68" s="164" t="e">
        <f>IF(ISNA(VLOOKUP($B68,#REF!,AB$4,0))=FALSE,VLOOKUP($B68,#REF!,AB$4,0),"")</f>
        <v>#REF!</v>
      </c>
      <c r="AC68" s="164" t="e">
        <f>IF(ISNA(VLOOKUP($B68,#REF!,AC$4,0))=FALSE,VLOOKUP($B68,#REF!,AC$4,0),"")</f>
        <v>#REF!</v>
      </c>
      <c r="AD68" s="165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5"/>
      <c r="AB78" s="136"/>
      <c r="AC78" s="136"/>
      <c r="AD78" s="137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3"/>
      <c r="AB79" s="124"/>
      <c r="AC79" s="124"/>
      <c r="AD79" s="125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3"/>
      <c r="AB80" s="124"/>
      <c r="AC80" s="124"/>
      <c r="AD80" s="125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3"/>
      <c r="AB81" s="124"/>
      <c r="AC81" s="124"/>
      <c r="AD81" s="125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3"/>
      <c r="AB82" s="124"/>
      <c r="AC82" s="124"/>
      <c r="AD82" s="125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3"/>
      <c r="AB83" s="124"/>
      <c r="AC83" s="124"/>
      <c r="AD83" s="125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3"/>
      <c r="AB84" s="124"/>
      <c r="AC84" s="124"/>
      <c r="AD84" s="125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3"/>
      <c r="AB85" s="124"/>
      <c r="AC85" s="124"/>
      <c r="AD85" s="125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3"/>
      <c r="AB86" s="124"/>
      <c r="AC86" s="124"/>
      <c r="AD86" s="125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3"/>
      <c r="AB87" s="124"/>
      <c r="AC87" s="124"/>
      <c r="AD87" s="125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3"/>
      <c r="AB88" s="124"/>
      <c r="AC88" s="124"/>
      <c r="AD88" s="125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3"/>
      <c r="AB89" s="124"/>
      <c r="AC89" s="124"/>
      <c r="AD89" s="125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3"/>
      <c r="AB90" s="124"/>
      <c r="AC90" s="124"/>
      <c r="AD90" s="125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3"/>
      <c r="AB91" s="124"/>
      <c r="AC91" s="124"/>
      <c r="AD91" s="125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8" t="s">
        <v>6</v>
      </c>
      <c r="B2" s="138"/>
      <c r="C2" s="138"/>
      <c r="D2" s="138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7" t="s">
        <v>3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1"/>
    </row>
    <row r="6" spans="1:32" s="10" customFormat="1" ht="17.25" customHeight="1">
      <c r="A6" s="139" t="s">
        <v>4</v>
      </c>
      <c r="B6" s="9"/>
      <c r="C6" s="142" t="s">
        <v>8</v>
      </c>
      <c r="D6" s="148" t="s">
        <v>9</v>
      </c>
      <c r="E6" s="129" t="s">
        <v>10</v>
      </c>
      <c r="F6" s="145" t="s">
        <v>11</v>
      </c>
      <c r="G6" s="142" t="s">
        <v>12</v>
      </c>
      <c r="H6" s="145" t="s">
        <v>13</v>
      </c>
      <c r="I6" s="128" t="s">
        <v>14</v>
      </c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 t="s">
        <v>15</v>
      </c>
      <c r="Y6" s="128"/>
      <c r="Z6" s="128"/>
      <c r="AA6" s="154" t="s">
        <v>16</v>
      </c>
      <c r="AB6" s="155"/>
      <c r="AC6" s="155"/>
      <c r="AD6" s="156"/>
    </row>
    <row r="7" spans="1:32" s="10" customFormat="1" ht="63.75" customHeight="1">
      <c r="A7" s="140"/>
      <c r="B7" s="11"/>
      <c r="C7" s="143"/>
      <c r="D7" s="149"/>
      <c r="E7" s="130"/>
      <c r="F7" s="146"/>
      <c r="G7" s="143"/>
      <c r="H7" s="152"/>
      <c r="I7" s="12" t="s">
        <v>31</v>
      </c>
      <c r="J7" s="13" t="s">
        <v>34</v>
      </c>
      <c r="K7" s="126" t="s">
        <v>32</v>
      </c>
      <c r="L7" s="126"/>
      <c r="M7" s="126"/>
      <c r="N7" s="126"/>
      <c r="O7" s="126" t="s">
        <v>33</v>
      </c>
      <c r="P7" s="126"/>
      <c r="Q7" s="126"/>
      <c r="R7" s="126"/>
      <c r="S7" s="126" t="s">
        <v>35</v>
      </c>
      <c r="T7" s="126"/>
      <c r="U7" s="126"/>
      <c r="V7" s="126"/>
      <c r="W7" s="13" t="s">
        <v>36</v>
      </c>
      <c r="X7" s="13" t="s">
        <v>37</v>
      </c>
      <c r="Y7" s="13" t="s">
        <v>38</v>
      </c>
      <c r="Z7" s="13" t="s">
        <v>39</v>
      </c>
      <c r="AA7" s="157"/>
      <c r="AB7" s="158"/>
      <c r="AC7" s="158"/>
      <c r="AD7" s="159"/>
    </row>
    <row r="8" spans="1:32" s="17" customFormat="1" ht="21">
      <c r="A8" s="141"/>
      <c r="B8" s="14"/>
      <c r="C8" s="144"/>
      <c r="D8" s="150"/>
      <c r="E8" s="131"/>
      <c r="F8" s="147"/>
      <c r="G8" s="144"/>
      <c r="H8" s="153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0"/>
      <c r="AB8" s="161"/>
      <c r="AC8" s="161"/>
      <c r="AD8" s="16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9" t="e">
        <f>IF(ISNA(VLOOKUP($B9,#REF!,AA$4,0))=FALSE,VLOOKUP($B9,#REF!,AA$4,0),"")</f>
        <v>#REF!</v>
      </c>
      <c r="AB9" s="170" t="e">
        <f>IF(ISNA(VLOOKUP($B9,#REF!,AB$4,0))=FALSE,VLOOKUP($B9,#REF!,AB$4,0),"")</f>
        <v>#REF!</v>
      </c>
      <c r="AC9" s="170" t="e">
        <f>IF(ISNA(VLOOKUP($B9,#REF!,AC$4,0))=FALSE,VLOOKUP($B9,#REF!,AC$4,0),"")</f>
        <v>#REF!</v>
      </c>
      <c r="AD9" s="171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3" t="e">
        <f>IF(ISNA(VLOOKUP($B10,#REF!,AA$4,0))=FALSE,VLOOKUP($B10,#REF!,AA$4,0),"")</f>
        <v>#REF!</v>
      </c>
      <c r="AB10" s="164" t="e">
        <f>IF(ISNA(VLOOKUP($B10,#REF!,AB$4,0))=FALSE,VLOOKUP($B10,#REF!,AB$4,0),"")</f>
        <v>#REF!</v>
      </c>
      <c r="AC10" s="164" t="e">
        <f>IF(ISNA(VLOOKUP($B10,#REF!,AC$4,0))=FALSE,VLOOKUP($B10,#REF!,AC$4,0),"")</f>
        <v>#REF!</v>
      </c>
      <c r="AD10" s="165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3" t="e">
        <f>IF(ISNA(VLOOKUP($B11,#REF!,AA$4,0))=FALSE,VLOOKUP($B11,#REF!,AA$4,0),"")</f>
        <v>#REF!</v>
      </c>
      <c r="AB11" s="164" t="e">
        <f>IF(ISNA(VLOOKUP($B11,#REF!,AB$4,0))=FALSE,VLOOKUP($B11,#REF!,AB$4,0),"")</f>
        <v>#REF!</v>
      </c>
      <c r="AC11" s="164" t="e">
        <f>IF(ISNA(VLOOKUP($B11,#REF!,AC$4,0))=FALSE,VLOOKUP($B11,#REF!,AC$4,0),"")</f>
        <v>#REF!</v>
      </c>
      <c r="AD11" s="165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3" t="e">
        <f>IF(ISNA(VLOOKUP($B12,#REF!,AA$4,0))=FALSE,VLOOKUP($B12,#REF!,AA$4,0),"")</f>
        <v>#REF!</v>
      </c>
      <c r="AB12" s="164" t="e">
        <f>IF(ISNA(VLOOKUP($B12,#REF!,AB$4,0))=FALSE,VLOOKUP($B12,#REF!,AB$4,0),"")</f>
        <v>#REF!</v>
      </c>
      <c r="AC12" s="164" t="e">
        <f>IF(ISNA(VLOOKUP($B12,#REF!,AC$4,0))=FALSE,VLOOKUP($B12,#REF!,AC$4,0),"")</f>
        <v>#REF!</v>
      </c>
      <c r="AD12" s="165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3" t="e">
        <f>IF(ISNA(VLOOKUP($B13,#REF!,AA$4,0))=FALSE,VLOOKUP($B13,#REF!,AA$4,0),"")</f>
        <v>#REF!</v>
      </c>
      <c r="AB13" s="164" t="e">
        <f>IF(ISNA(VLOOKUP($B13,#REF!,AB$4,0))=FALSE,VLOOKUP($B13,#REF!,AB$4,0),"")</f>
        <v>#REF!</v>
      </c>
      <c r="AC13" s="164" t="e">
        <f>IF(ISNA(VLOOKUP($B13,#REF!,AC$4,0))=FALSE,VLOOKUP($B13,#REF!,AC$4,0),"")</f>
        <v>#REF!</v>
      </c>
      <c r="AD13" s="165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3" t="e">
        <f>IF(ISNA(VLOOKUP($B14,#REF!,AA$4,0))=FALSE,VLOOKUP($B14,#REF!,AA$4,0),"")</f>
        <v>#REF!</v>
      </c>
      <c r="AB14" s="164" t="e">
        <f>IF(ISNA(VLOOKUP($B14,#REF!,AB$4,0))=FALSE,VLOOKUP($B14,#REF!,AB$4,0),"")</f>
        <v>#REF!</v>
      </c>
      <c r="AC14" s="164" t="e">
        <f>IF(ISNA(VLOOKUP($B14,#REF!,AC$4,0))=FALSE,VLOOKUP($B14,#REF!,AC$4,0),"")</f>
        <v>#REF!</v>
      </c>
      <c r="AD14" s="165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3" t="e">
        <f>IF(ISNA(VLOOKUP($B15,#REF!,AA$4,0))=FALSE,VLOOKUP($B15,#REF!,AA$4,0),"")</f>
        <v>#REF!</v>
      </c>
      <c r="AB15" s="164" t="e">
        <f>IF(ISNA(VLOOKUP($B15,#REF!,AB$4,0))=FALSE,VLOOKUP($B15,#REF!,AB$4,0),"")</f>
        <v>#REF!</v>
      </c>
      <c r="AC15" s="164" t="e">
        <f>IF(ISNA(VLOOKUP($B15,#REF!,AC$4,0))=FALSE,VLOOKUP($B15,#REF!,AC$4,0),"")</f>
        <v>#REF!</v>
      </c>
      <c r="AD15" s="165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3" t="e">
        <f>IF(ISNA(VLOOKUP($B16,#REF!,AA$4,0))=FALSE,VLOOKUP($B16,#REF!,AA$4,0),"")</f>
        <v>#REF!</v>
      </c>
      <c r="AB16" s="164" t="e">
        <f>IF(ISNA(VLOOKUP($B16,#REF!,AB$4,0))=FALSE,VLOOKUP($B16,#REF!,AB$4,0),"")</f>
        <v>#REF!</v>
      </c>
      <c r="AC16" s="164" t="e">
        <f>IF(ISNA(VLOOKUP($B16,#REF!,AC$4,0))=FALSE,VLOOKUP($B16,#REF!,AC$4,0),"")</f>
        <v>#REF!</v>
      </c>
      <c r="AD16" s="165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3" t="e">
        <f>IF(ISNA(VLOOKUP($B17,#REF!,AA$4,0))=FALSE,VLOOKUP($B17,#REF!,AA$4,0),"")</f>
        <v>#REF!</v>
      </c>
      <c r="AB17" s="164" t="e">
        <f>IF(ISNA(VLOOKUP($B17,#REF!,AB$4,0))=FALSE,VLOOKUP($B17,#REF!,AB$4,0),"")</f>
        <v>#REF!</v>
      </c>
      <c r="AC17" s="164" t="e">
        <f>IF(ISNA(VLOOKUP($B17,#REF!,AC$4,0))=FALSE,VLOOKUP($B17,#REF!,AC$4,0),"")</f>
        <v>#REF!</v>
      </c>
      <c r="AD17" s="165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3" t="e">
        <f>IF(ISNA(VLOOKUP($B18,#REF!,AA$4,0))=FALSE,VLOOKUP($B18,#REF!,AA$4,0),"")</f>
        <v>#REF!</v>
      </c>
      <c r="AB18" s="164" t="e">
        <f>IF(ISNA(VLOOKUP($B18,#REF!,AB$4,0))=FALSE,VLOOKUP($B18,#REF!,AB$4,0),"")</f>
        <v>#REF!</v>
      </c>
      <c r="AC18" s="164" t="e">
        <f>IF(ISNA(VLOOKUP($B18,#REF!,AC$4,0))=FALSE,VLOOKUP($B18,#REF!,AC$4,0),"")</f>
        <v>#REF!</v>
      </c>
      <c r="AD18" s="165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3" t="e">
        <f>IF(ISNA(VLOOKUP($B19,#REF!,AA$4,0))=FALSE,VLOOKUP($B19,#REF!,AA$4,0),"")</f>
        <v>#REF!</v>
      </c>
      <c r="AB19" s="164" t="e">
        <f>IF(ISNA(VLOOKUP($B19,#REF!,AB$4,0))=FALSE,VLOOKUP($B19,#REF!,AB$4,0),"")</f>
        <v>#REF!</v>
      </c>
      <c r="AC19" s="164" t="e">
        <f>IF(ISNA(VLOOKUP($B19,#REF!,AC$4,0))=FALSE,VLOOKUP($B19,#REF!,AC$4,0),"")</f>
        <v>#REF!</v>
      </c>
      <c r="AD19" s="165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3" t="e">
        <f>IF(ISNA(VLOOKUP($B20,#REF!,AA$4,0))=FALSE,VLOOKUP($B20,#REF!,AA$4,0),"")</f>
        <v>#REF!</v>
      </c>
      <c r="AB20" s="164" t="e">
        <f>IF(ISNA(VLOOKUP($B20,#REF!,AB$4,0))=FALSE,VLOOKUP($B20,#REF!,AB$4,0),"")</f>
        <v>#REF!</v>
      </c>
      <c r="AC20" s="164" t="e">
        <f>IF(ISNA(VLOOKUP($B20,#REF!,AC$4,0))=FALSE,VLOOKUP($B20,#REF!,AC$4,0),"")</f>
        <v>#REF!</v>
      </c>
      <c r="AD20" s="165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3" t="e">
        <f>IF(ISNA(VLOOKUP($B21,#REF!,AA$4,0))=FALSE,VLOOKUP($B21,#REF!,AA$4,0),"")</f>
        <v>#REF!</v>
      </c>
      <c r="AB21" s="164" t="e">
        <f>IF(ISNA(VLOOKUP($B21,#REF!,AB$4,0))=FALSE,VLOOKUP($B21,#REF!,AB$4,0),"")</f>
        <v>#REF!</v>
      </c>
      <c r="AC21" s="164" t="e">
        <f>IF(ISNA(VLOOKUP($B21,#REF!,AC$4,0))=FALSE,VLOOKUP($B21,#REF!,AC$4,0),"")</f>
        <v>#REF!</v>
      </c>
      <c r="AD21" s="165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3" t="e">
        <f>IF(ISNA(VLOOKUP($B22,#REF!,AA$4,0))=FALSE,VLOOKUP($B22,#REF!,AA$4,0),"")</f>
        <v>#REF!</v>
      </c>
      <c r="AB22" s="164" t="e">
        <f>IF(ISNA(VLOOKUP($B22,#REF!,AB$4,0))=FALSE,VLOOKUP($B22,#REF!,AB$4,0),"")</f>
        <v>#REF!</v>
      </c>
      <c r="AC22" s="164" t="e">
        <f>IF(ISNA(VLOOKUP($B22,#REF!,AC$4,0))=FALSE,VLOOKUP($B22,#REF!,AC$4,0),"")</f>
        <v>#REF!</v>
      </c>
      <c r="AD22" s="165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9" t="e">
        <f>IF(ISNA(VLOOKUP($B32,#REF!,AA$4,0))=FALSE,VLOOKUP($B32,#REF!,AA$4,0),"")</f>
        <v>#REF!</v>
      </c>
      <c r="AB32" s="170" t="e">
        <f>IF(ISNA(VLOOKUP($B32,#REF!,AB$4,0))=FALSE,VLOOKUP($B32,#REF!,AB$4,0),"")</f>
        <v>#REF!</v>
      </c>
      <c r="AC32" s="170" t="e">
        <f>IF(ISNA(VLOOKUP($B32,#REF!,AC$4,0))=FALSE,VLOOKUP($B32,#REF!,AC$4,0),"")</f>
        <v>#REF!</v>
      </c>
      <c r="AD32" s="171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3" t="e">
        <f>IF(ISNA(VLOOKUP($B33,#REF!,AA$4,0))=FALSE,VLOOKUP($B33,#REF!,AA$4,0),"")</f>
        <v>#REF!</v>
      </c>
      <c r="AB33" s="164" t="e">
        <f>IF(ISNA(VLOOKUP($B33,#REF!,AB$4,0))=FALSE,VLOOKUP($B33,#REF!,AB$4,0),"")</f>
        <v>#REF!</v>
      </c>
      <c r="AC33" s="164" t="e">
        <f>IF(ISNA(VLOOKUP($B33,#REF!,AC$4,0))=FALSE,VLOOKUP($B33,#REF!,AC$4,0),"")</f>
        <v>#REF!</v>
      </c>
      <c r="AD33" s="165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3" t="e">
        <f>IF(ISNA(VLOOKUP($B34,#REF!,AA$4,0))=FALSE,VLOOKUP($B34,#REF!,AA$4,0),"")</f>
        <v>#REF!</v>
      </c>
      <c r="AB34" s="164" t="e">
        <f>IF(ISNA(VLOOKUP($B34,#REF!,AB$4,0))=FALSE,VLOOKUP($B34,#REF!,AB$4,0),"")</f>
        <v>#REF!</v>
      </c>
      <c r="AC34" s="164" t="e">
        <f>IF(ISNA(VLOOKUP($B34,#REF!,AC$4,0))=FALSE,VLOOKUP($B34,#REF!,AC$4,0),"")</f>
        <v>#REF!</v>
      </c>
      <c r="AD34" s="165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3" t="e">
        <f>IF(ISNA(VLOOKUP($B35,#REF!,AA$4,0))=FALSE,VLOOKUP($B35,#REF!,AA$4,0),"")</f>
        <v>#REF!</v>
      </c>
      <c r="AB35" s="164" t="e">
        <f>IF(ISNA(VLOOKUP($B35,#REF!,AB$4,0))=FALSE,VLOOKUP($B35,#REF!,AB$4,0),"")</f>
        <v>#REF!</v>
      </c>
      <c r="AC35" s="164" t="e">
        <f>IF(ISNA(VLOOKUP($B35,#REF!,AC$4,0))=FALSE,VLOOKUP($B35,#REF!,AC$4,0),"")</f>
        <v>#REF!</v>
      </c>
      <c r="AD35" s="165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3" t="e">
        <f>IF(ISNA(VLOOKUP($B36,#REF!,AA$4,0))=FALSE,VLOOKUP($B36,#REF!,AA$4,0),"")</f>
        <v>#REF!</v>
      </c>
      <c r="AB36" s="164" t="e">
        <f>IF(ISNA(VLOOKUP($B36,#REF!,AB$4,0))=FALSE,VLOOKUP($B36,#REF!,AB$4,0),"")</f>
        <v>#REF!</v>
      </c>
      <c r="AC36" s="164" t="e">
        <f>IF(ISNA(VLOOKUP($B36,#REF!,AC$4,0))=FALSE,VLOOKUP($B36,#REF!,AC$4,0),"")</f>
        <v>#REF!</v>
      </c>
      <c r="AD36" s="165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3" t="e">
        <f>IF(ISNA(VLOOKUP($B37,#REF!,AA$4,0))=FALSE,VLOOKUP($B37,#REF!,AA$4,0),"")</f>
        <v>#REF!</v>
      </c>
      <c r="AB37" s="164" t="e">
        <f>IF(ISNA(VLOOKUP($B37,#REF!,AB$4,0))=FALSE,VLOOKUP($B37,#REF!,AB$4,0),"")</f>
        <v>#REF!</v>
      </c>
      <c r="AC37" s="164" t="e">
        <f>IF(ISNA(VLOOKUP($B37,#REF!,AC$4,0))=FALSE,VLOOKUP($B37,#REF!,AC$4,0),"")</f>
        <v>#REF!</v>
      </c>
      <c r="AD37" s="165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3" t="e">
        <f>IF(ISNA(VLOOKUP($B38,#REF!,AA$4,0))=FALSE,VLOOKUP($B38,#REF!,AA$4,0),"")</f>
        <v>#REF!</v>
      </c>
      <c r="AB38" s="164" t="e">
        <f>IF(ISNA(VLOOKUP($B38,#REF!,AB$4,0))=FALSE,VLOOKUP($B38,#REF!,AB$4,0),"")</f>
        <v>#REF!</v>
      </c>
      <c r="AC38" s="164" t="e">
        <f>IF(ISNA(VLOOKUP($B38,#REF!,AC$4,0))=FALSE,VLOOKUP($B38,#REF!,AC$4,0),"")</f>
        <v>#REF!</v>
      </c>
      <c r="AD38" s="165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3" t="e">
        <f>IF(ISNA(VLOOKUP($B39,#REF!,AA$4,0))=FALSE,VLOOKUP($B39,#REF!,AA$4,0),"")</f>
        <v>#REF!</v>
      </c>
      <c r="AB39" s="164" t="e">
        <f>IF(ISNA(VLOOKUP($B39,#REF!,AB$4,0))=FALSE,VLOOKUP($B39,#REF!,AB$4,0),"")</f>
        <v>#REF!</v>
      </c>
      <c r="AC39" s="164" t="e">
        <f>IF(ISNA(VLOOKUP($B39,#REF!,AC$4,0))=FALSE,VLOOKUP($B39,#REF!,AC$4,0),"")</f>
        <v>#REF!</v>
      </c>
      <c r="AD39" s="165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3" t="e">
        <f>IF(ISNA(VLOOKUP($B40,#REF!,AA$4,0))=FALSE,VLOOKUP($B40,#REF!,AA$4,0),"")</f>
        <v>#REF!</v>
      </c>
      <c r="AB40" s="164" t="e">
        <f>IF(ISNA(VLOOKUP($B40,#REF!,AB$4,0))=FALSE,VLOOKUP($B40,#REF!,AB$4,0),"")</f>
        <v>#REF!</v>
      </c>
      <c r="AC40" s="164" t="e">
        <f>IF(ISNA(VLOOKUP($B40,#REF!,AC$4,0))=FALSE,VLOOKUP($B40,#REF!,AC$4,0),"")</f>
        <v>#REF!</v>
      </c>
      <c r="AD40" s="165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3" t="e">
        <f>IF(ISNA(VLOOKUP($B41,#REF!,AA$4,0))=FALSE,VLOOKUP($B41,#REF!,AA$4,0),"")</f>
        <v>#REF!</v>
      </c>
      <c r="AB41" s="164" t="e">
        <f>IF(ISNA(VLOOKUP($B41,#REF!,AB$4,0))=FALSE,VLOOKUP($B41,#REF!,AB$4,0),"")</f>
        <v>#REF!</v>
      </c>
      <c r="AC41" s="164" t="e">
        <f>IF(ISNA(VLOOKUP($B41,#REF!,AC$4,0))=FALSE,VLOOKUP($B41,#REF!,AC$4,0),"")</f>
        <v>#REF!</v>
      </c>
      <c r="AD41" s="165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3" t="e">
        <f>IF(ISNA(VLOOKUP($B42,#REF!,AA$4,0))=FALSE,VLOOKUP($B42,#REF!,AA$4,0),"")</f>
        <v>#REF!</v>
      </c>
      <c r="AB42" s="164" t="e">
        <f>IF(ISNA(VLOOKUP($B42,#REF!,AB$4,0))=FALSE,VLOOKUP($B42,#REF!,AB$4,0),"")</f>
        <v>#REF!</v>
      </c>
      <c r="AC42" s="164" t="e">
        <f>IF(ISNA(VLOOKUP($B42,#REF!,AC$4,0))=FALSE,VLOOKUP($B42,#REF!,AC$4,0),"")</f>
        <v>#REF!</v>
      </c>
      <c r="AD42" s="165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3" t="e">
        <f>IF(ISNA(VLOOKUP($B43,#REF!,AA$4,0))=FALSE,VLOOKUP($B43,#REF!,AA$4,0),"")</f>
        <v>#REF!</v>
      </c>
      <c r="AB43" s="164" t="e">
        <f>IF(ISNA(VLOOKUP($B43,#REF!,AB$4,0))=FALSE,VLOOKUP($B43,#REF!,AB$4,0),"")</f>
        <v>#REF!</v>
      </c>
      <c r="AC43" s="164" t="e">
        <f>IF(ISNA(VLOOKUP($B43,#REF!,AC$4,0))=FALSE,VLOOKUP($B43,#REF!,AC$4,0),"")</f>
        <v>#REF!</v>
      </c>
      <c r="AD43" s="165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3" t="e">
        <f>IF(ISNA(VLOOKUP($B44,#REF!,AA$4,0))=FALSE,VLOOKUP($B44,#REF!,AA$4,0),"")</f>
        <v>#REF!</v>
      </c>
      <c r="AB44" s="164" t="e">
        <f>IF(ISNA(VLOOKUP($B44,#REF!,AB$4,0))=FALSE,VLOOKUP($B44,#REF!,AB$4,0),"")</f>
        <v>#REF!</v>
      </c>
      <c r="AC44" s="164" t="e">
        <f>IF(ISNA(VLOOKUP($B44,#REF!,AC$4,0))=FALSE,VLOOKUP($B44,#REF!,AC$4,0),"")</f>
        <v>#REF!</v>
      </c>
      <c r="AD44" s="165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3" t="e">
        <f>IF(ISNA(VLOOKUP($B45,#REF!,AA$4,0))=FALSE,VLOOKUP($B45,#REF!,AA$4,0),"")</f>
        <v>#REF!</v>
      </c>
      <c r="AB45" s="164" t="e">
        <f>IF(ISNA(VLOOKUP($B45,#REF!,AB$4,0))=FALSE,VLOOKUP($B45,#REF!,AB$4,0),"")</f>
        <v>#REF!</v>
      </c>
      <c r="AC45" s="164" t="e">
        <f>IF(ISNA(VLOOKUP($B45,#REF!,AC$4,0))=FALSE,VLOOKUP($B45,#REF!,AC$4,0),"")</f>
        <v>#REF!</v>
      </c>
      <c r="AD45" s="165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9" t="e">
        <f>IF(ISNA(VLOOKUP($B55,#REF!,AA$4,0))=FALSE,VLOOKUP($B55,#REF!,AA$4,0),"")</f>
        <v>#REF!</v>
      </c>
      <c r="AB55" s="170" t="e">
        <f>IF(ISNA(VLOOKUP($B55,#REF!,AB$4,0))=FALSE,VLOOKUP($B55,#REF!,AB$4,0),"")</f>
        <v>#REF!</v>
      </c>
      <c r="AC55" s="170" t="e">
        <f>IF(ISNA(VLOOKUP($B55,#REF!,AC$4,0))=FALSE,VLOOKUP($B55,#REF!,AC$4,0),"")</f>
        <v>#REF!</v>
      </c>
      <c r="AD55" s="171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3" t="e">
        <f>IF(ISNA(VLOOKUP($B56,#REF!,AA$4,0))=FALSE,VLOOKUP($B56,#REF!,AA$4,0),"")</f>
        <v>#REF!</v>
      </c>
      <c r="AB56" s="164" t="e">
        <f>IF(ISNA(VLOOKUP($B56,#REF!,AB$4,0))=FALSE,VLOOKUP($B56,#REF!,AB$4,0),"")</f>
        <v>#REF!</v>
      </c>
      <c r="AC56" s="164" t="e">
        <f>IF(ISNA(VLOOKUP($B56,#REF!,AC$4,0))=FALSE,VLOOKUP($B56,#REF!,AC$4,0),"")</f>
        <v>#REF!</v>
      </c>
      <c r="AD56" s="165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3" t="e">
        <f>IF(ISNA(VLOOKUP($B57,#REF!,AA$4,0))=FALSE,VLOOKUP($B57,#REF!,AA$4,0),"")</f>
        <v>#REF!</v>
      </c>
      <c r="AB57" s="164" t="e">
        <f>IF(ISNA(VLOOKUP($B57,#REF!,AB$4,0))=FALSE,VLOOKUP($B57,#REF!,AB$4,0),"")</f>
        <v>#REF!</v>
      </c>
      <c r="AC57" s="164" t="e">
        <f>IF(ISNA(VLOOKUP($B57,#REF!,AC$4,0))=FALSE,VLOOKUP($B57,#REF!,AC$4,0),"")</f>
        <v>#REF!</v>
      </c>
      <c r="AD57" s="165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3" t="e">
        <f>IF(ISNA(VLOOKUP($B58,#REF!,AA$4,0))=FALSE,VLOOKUP($B58,#REF!,AA$4,0),"")</f>
        <v>#REF!</v>
      </c>
      <c r="AB58" s="164" t="e">
        <f>IF(ISNA(VLOOKUP($B58,#REF!,AB$4,0))=FALSE,VLOOKUP($B58,#REF!,AB$4,0),"")</f>
        <v>#REF!</v>
      </c>
      <c r="AC58" s="164" t="e">
        <f>IF(ISNA(VLOOKUP($B58,#REF!,AC$4,0))=FALSE,VLOOKUP($B58,#REF!,AC$4,0),"")</f>
        <v>#REF!</v>
      </c>
      <c r="AD58" s="165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3" t="e">
        <f>IF(ISNA(VLOOKUP($B59,#REF!,AA$4,0))=FALSE,VLOOKUP($B59,#REF!,AA$4,0),"")</f>
        <v>#REF!</v>
      </c>
      <c r="AB59" s="164" t="e">
        <f>IF(ISNA(VLOOKUP($B59,#REF!,AB$4,0))=FALSE,VLOOKUP($B59,#REF!,AB$4,0),"")</f>
        <v>#REF!</v>
      </c>
      <c r="AC59" s="164" t="e">
        <f>IF(ISNA(VLOOKUP($B59,#REF!,AC$4,0))=FALSE,VLOOKUP($B59,#REF!,AC$4,0),"")</f>
        <v>#REF!</v>
      </c>
      <c r="AD59" s="165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3" t="e">
        <f>IF(ISNA(VLOOKUP($B60,#REF!,AA$4,0))=FALSE,VLOOKUP($B60,#REF!,AA$4,0),"")</f>
        <v>#REF!</v>
      </c>
      <c r="AB60" s="164" t="e">
        <f>IF(ISNA(VLOOKUP($B60,#REF!,AB$4,0))=FALSE,VLOOKUP($B60,#REF!,AB$4,0),"")</f>
        <v>#REF!</v>
      </c>
      <c r="AC60" s="164" t="e">
        <f>IF(ISNA(VLOOKUP($B60,#REF!,AC$4,0))=FALSE,VLOOKUP($B60,#REF!,AC$4,0),"")</f>
        <v>#REF!</v>
      </c>
      <c r="AD60" s="165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3" t="e">
        <f>IF(ISNA(VLOOKUP($B61,#REF!,AA$4,0))=FALSE,VLOOKUP($B61,#REF!,AA$4,0),"")</f>
        <v>#REF!</v>
      </c>
      <c r="AB61" s="164" t="e">
        <f>IF(ISNA(VLOOKUP($B61,#REF!,AB$4,0))=FALSE,VLOOKUP($B61,#REF!,AB$4,0),"")</f>
        <v>#REF!</v>
      </c>
      <c r="AC61" s="164" t="e">
        <f>IF(ISNA(VLOOKUP($B61,#REF!,AC$4,0))=FALSE,VLOOKUP($B61,#REF!,AC$4,0),"")</f>
        <v>#REF!</v>
      </c>
      <c r="AD61" s="165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3" t="e">
        <f>IF(ISNA(VLOOKUP($B62,#REF!,AA$4,0))=FALSE,VLOOKUP($B62,#REF!,AA$4,0),"")</f>
        <v>#REF!</v>
      </c>
      <c r="AB62" s="164" t="e">
        <f>IF(ISNA(VLOOKUP($B62,#REF!,AB$4,0))=FALSE,VLOOKUP($B62,#REF!,AB$4,0),"")</f>
        <v>#REF!</v>
      </c>
      <c r="AC62" s="164" t="e">
        <f>IF(ISNA(VLOOKUP($B62,#REF!,AC$4,0))=FALSE,VLOOKUP($B62,#REF!,AC$4,0),"")</f>
        <v>#REF!</v>
      </c>
      <c r="AD62" s="165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3" t="e">
        <f>IF(ISNA(VLOOKUP($B63,#REF!,AA$4,0))=FALSE,VLOOKUP($B63,#REF!,AA$4,0),"")</f>
        <v>#REF!</v>
      </c>
      <c r="AB63" s="164" t="e">
        <f>IF(ISNA(VLOOKUP($B63,#REF!,AB$4,0))=FALSE,VLOOKUP($B63,#REF!,AB$4,0),"")</f>
        <v>#REF!</v>
      </c>
      <c r="AC63" s="164" t="e">
        <f>IF(ISNA(VLOOKUP($B63,#REF!,AC$4,0))=FALSE,VLOOKUP($B63,#REF!,AC$4,0),"")</f>
        <v>#REF!</v>
      </c>
      <c r="AD63" s="165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3" t="e">
        <f>IF(ISNA(VLOOKUP($B64,#REF!,AA$4,0))=FALSE,VLOOKUP($B64,#REF!,AA$4,0),"")</f>
        <v>#REF!</v>
      </c>
      <c r="AB64" s="164" t="e">
        <f>IF(ISNA(VLOOKUP($B64,#REF!,AB$4,0))=FALSE,VLOOKUP($B64,#REF!,AB$4,0),"")</f>
        <v>#REF!</v>
      </c>
      <c r="AC64" s="164" t="e">
        <f>IF(ISNA(VLOOKUP($B64,#REF!,AC$4,0))=FALSE,VLOOKUP($B64,#REF!,AC$4,0),"")</f>
        <v>#REF!</v>
      </c>
      <c r="AD64" s="165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3" t="e">
        <f>IF(ISNA(VLOOKUP($B65,#REF!,AA$4,0))=FALSE,VLOOKUP($B65,#REF!,AA$4,0),"")</f>
        <v>#REF!</v>
      </c>
      <c r="AB65" s="164" t="e">
        <f>IF(ISNA(VLOOKUP($B65,#REF!,AB$4,0))=FALSE,VLOOKUP($B65,#REF!,AB$4,0),"")</f>
        <v>#REF!</v>
      </c>
      <c r="AC65" s="164" t="e">
        <f>IF(ISNA(VLOOKUP($B65,#REF!,AC$4,0))=FALSE,VLOOKUP($B65,#REF!,AC$4,0),"")</f>
        <v>#REF!</v>
      </c>
      <c r="AD65" s="165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3" t="e">
        <f>IF(ISNA(VLOOKUP($B66,#REF!,AA$4,0))=FALSE,VLOOKUP($B66,#REF!,AA$4,0),"")</f>
        <v>#REF!</v>
      </c>
      <c r="AB66" s="164" t="e">
        <f>IF(ISNA(VLOOKUP($B66,#REF!,AB$4,0))=FALSE,VLOOKUP($B66,#REF!,AB$4,0),"")</f>
        <v>#REF!</v>
      </c>
      <c r="AC66" s="164" t="e">
        <f>IF(ISNA(VLOOKUP($B66,#REF!,AC$4,0))=FALSE,VLOOKUP($B66,#REF!,AC$4,0),"")</f>
        <v>#REF!</v>
      </c>
      <c r="AD66" s="165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3" t="e">
        <f>IF(ISNA(VLOOKUP($B67,#REF!,AA$4,0))=FALSE,VLOOKUP($B67,#REF!,AA$4,0),"")</f>
        <v>#REF!</v>
      </c>
      <c r="AB67" s="164" t="e">
        <f>IF(ISNA(VLOOKUP($B67,#REF!,AB$4,0))=FALSE,VLOOKUP($B67,#REF!,AB$4,0),"")</f>
        <v>#REF!</v>
      </c>
      <c r="AC67" s="164" t="e">
        <f>IF(ISNA(VLOOKUP($B67,#REF!,AC$4,0))=FALSE,VLOOKUP($B67,#REF!,AC$4,0),"")</f>
        <v>#REF!</v>
      </c>
      <c r="AD67" s="165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3" t="e">
        <f>IF(ISNA(VLOOKUP($B68,#REF!,AA$4,0))=FALSE,VLOOKUP($B68,#REF!,AA$4,0),"")</f>
        <v>#REF!</v>
      </c>
      <c r="AB68" s="164" t="e">
        <f>IF(ISNA(VLOOKUP($B68,#REF!,AB$4,0))=FALSE,VLOOKUP($B68,#REF!,AB$4,0),"")</f>
        <v>#REF!</v>
      </c>
      <c r="AC68" s="164" t="e">
        <f>IF(ISNA(VLOOKUP($B68,#REF!,AC$4,0))=FALSE,VLOOKUP($B68,#REF!,AC$4,0),"")</f>
        <v>#REF!</v>
      </c>
      <c r="AD68" s="165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9" t="e">
        <f>IF(ISNA(VLOOKUP($B78,#REF!,AA$4,0))=FALSE,VLOOKUP($B78,#REF!,AA$4,0),"")</f>
        <v>#REF!</v>
      </c>
      <c r="AB78" s="170" t="e">
        <f>IF(ISNA(VLOOKUP($B78,#REF!,AB$4,0))=FALSE,VLOOKUP($B78,#REF!,AB$4,0),"")</f>
        <v>#REF!</v>
      </c>
      <c r="AC78" s="170" t="e">
        <f>IF(ISNA(VLOOKUP($B78,#REF!,AC$4,0))=FALSE,VLOOKUP($B78,#REF!,AC$4,0),"")</f>
        <v>#REF!</v>
      </c>
      <c r="AD78" s="171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63" t="e">
        <f>IF(ISNA(VLOOKUP($B79,#REF!,AA$4,0))=FALSE,VLOOKUP($B79,#REF!,AA$4,0),"")</f>
        <v>#REF!</v>
      </c>
      <c r="AB79" s="164" t="e">
        <f>IF(ISNA(VLOOKUP($B79,#REF!,AB$4,0))=FALSE,VLOOKUP($B79,#REF!,AB$4,0),"")</f>
        <v>#REF!</v>
      </c>
      <c r="AC79" s="164" t="e">
        <f>IF(ISNA(VLOOKUP($B79,#REF!,AC$4,0))=FALSE,VLOOKUP($B79,#REF!,AC$4,0),"")</f>
        <v>#REF!</v>
      </c>
      <c r="AD79" s="165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63" t="e">
        <f>IF(ISNA(VLOOKUP($B80,#REF!,AA$4,0))=FALSE,VLOOKUP($B80,#REF!,AA$4,0),"")</f>
        <v>#REF!</v>
      </c>
      <c r="AB80" s="164" t="e">
        <f>IF(ISNA(VLOOKUP($B80,#REF!,AB$4,0))=FALSE,VLOOKUP($B80,#REF!,AB$4,0),"")</f>
        <v>#REF!</v>
      </c>
      <c r="AC80" s="164" t="e">
        <f>IF(ISNA(VLOOKUP($B80,#REF!,AC$4,0))=FALSE,VLOOKUP($B80,#REF!,AC$4,0),"")</f>
        <v>#REF!</v>
      </c>
      <c r="AD80" s="165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63" t="e">
        <f>IF(ISNA(VLOOKUP($B81,#REF!,AA$4,0))=FALSE,VLOOKUP($B81,#REF!,AA$4,0),"")</f>
        <v>#REF!</v>
      </c>
      <c r="AB81" s="164" t="e">
        <f>IF(ISNA(VLOOKUP($B81,#REF!,AB$4,0))=FALSE,VLOOKUP($B81,#REF!,AB$4,0),"")</f>
        <v>#REF!</v>
      </c>
      <c r="AC81" s="164" t="e">
        <f>IF(ISNA(VLOOKUP($B81,#REF!,AC$4,0))=FALSE,VLOOKUP($B81,#REF!,AC$4,0),"")</f>
        <v>#REF!</v>
      </c>
      <c r="AD81" s="165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63" t="e">
        <f>IF(ISNA(VLOOKUP($B82,#REF!,AA$4,0))=FALSE,VLOOKUP($B82,#REF!,AA$4,0),"")</f>
        <v>#REF!</v>
      </c>
      <c r="AB82" s="164" t="e">
        <f>IF(ISNA(VLOOKUP($B82,#REF!,AB$4,0))=FALSE,VLOOKUP($B82,#REF!,AB$4,0),"")</f>
        <v>#REF!</v>
      </c>
      <c r="AC82" s="164" t="e">
        <f>IF(ISNA(VLOOKUP($B82,#REF!,AC$4,0))=FALSE,VLOOKUP($B82,#REF!,AC$4,0),"")</f>
        <v>#REF!</v>
      </c>
      <c r="AD82" s="165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63" t="e">
        <f>IF(ISNA(VLOOKUP($B83,#REF!,AA$4,0))=FALSE,VLOOKUP($B83,#REF!,AA$4,0),"")</f>
        <v>#REF!</v>
      </c>
      <c r="AB83" s="164" t="e">
        <f>IF(ISNA(VLOOKUP($B83,#REF!,AB$4,0))=FALSE,VLOOKUP($B83,#REF!,AB$4,0),"")</f>
        <v>#REF!</v>
      </c>
      <c r="AC83" s="164" t="e">
        <f>IF(ISNA(VLOOKUP($B83,#REF!,AC$4,0))=FALSE,VLOOKUP($B83,#REF!,AC$4,0),"")</f>
        <v>#REF!</v>
      </c>
      <c r="AD83" s="165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63" t="e">
        <f>IF(ISNA(VLOOKUP($B84,#REF!,AA$4,0))=FALSE,VLOOKUP($B84,#REF!,AA$4,0),"")</f>
        <v>#REF!</v>
      </c>
      <c r="AB84" s="164" t="e">
        <f>IF(ISNA(VLOOKUP($B84,#REF!,AB$4,0))=FALSE,VLOOKUP($B84,#REF!,AB$4,0),"")</f>
        <v>#REF!</v>
      </c>
      <c r="AC84" s="164" t="e">
        <f>IF(ISNA(VLOOKUP($B84,#REF!,AC$4,0))=FALSE,VLOOKUP($B84,#REF!,AC$4,0),"")</f>
        <v>#REF!</v>
      </c>
      <c r="AD84" s="165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63" t="e">
        <f>IF(ISNA(VLOOKUP($B85,#REF!,AA$4,0))=FALSE,VLOOKUP($B85,#REF!,AA$4,0),"")</f>
        <v>#REF!</v>
      </c>
      <c r="AB85" s="164" t="e">
        <f>IF(ISNA(VLOOKUP($B85,#REF!,AB$4,0))=FALSE,VLOOKUP($B85,#REF!,AB$4,0),"")</f>
        <v>#REF!</v>
      </c>
      <c r="AC85" s="164" t="e">
        <f>IF(ISNA(VLOOKUP($B85,#REF!,AC$4,0))=FALSE,VLOOKUP($B85,#REF!,AC$4,0),"")</f>
        <v>#REF!</v>
      </c>
      <c r="AD85" s="165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63" t="e">
        <f>IF(ISNA(VLOOKUP($B86,#REF!,AA$4,0))=FALSE,VLOOKUP($B86,#REF!,AA$4,0),"")</f>
        <v>#REF!</v>
      </c>
      <c r="AB86" s="164" t="e">
        <f>IF(ISNA(VLOOKUP($B86,#REF!,AB$4,0))=FALSE,VLOOKUP($B86,#REF!,AB$4,0),"")</f>
        <v>#REF!</v>
      </c>
      <c r="AC86" s="164" t="e">
        <f>IF(ISNA(VLOOKUP($B86,#REF!,AC$4,0))=FALSE,VLOOKUP($B86,#REF!,AC$4,0),"")</f>
        <v>#REF!</v>
      </c>
      <c r="AD86" s="165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63" t="e">
        <f>IF(ISNA(VLOOKUP($B87,#REF!,AA$4,0))=FALSE,VLOOKUP($B87,#REF!,AA$4,0),"")</f>
        <v>#REF!</v>
      </c>
      <c r="AB87" s="164" t="e">
        <f>IF(ISNA(VLOOKUP($B87,#REF!,AB$4,0))=FALSE,VLOOKUP($B87,#REF!,AB$4,0),"")</f>
        <v>#REF!</v>
      </c>
      <c r="AC87" s="164" t="e">
        <f>IF(ISNA(VLOOKUP($B87,#REF!,AC$4,0))=FALSE,VLOOKUP($B87,#REF!,AC$4,0),"")</f>
        <v>#REF!</v>
      </c>
      <c r="AD87" s="165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63" t="e">
        <f>IF(ISNA(VLOOKUP($B88,#REF!,AA$4,0))=FALSE,VLOOKUP($B88,#REF!,AA$4,0),"")</f>
        <v>#REF!</v>
      </c>
      <c r="AB88" s="164" t="e">
        <f>IF(ISNA(VLOOKUP($B88,#REF!,AB$4,0))=FALSE,VLOOKUP($B88,#REF!,AB$4,0),"")</f>
        <v>#REF!</v>
      </c>
      <c r="AC88" s="164" t="e">
        <f>IF(ISNA(VLOOKUP($B88,#REF!,AC$4,0))=FALSE,VLOOKUP($B88,#REF!,AC$4,0),"")</f>
        <v>#REF!</v>
      </c>
      <c r="AD88" s="165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63" t="e">
        <f>IF(ISNA(VLOOKUP($B89,#REF!,AA$4,0))=FALSE,VLOOKUP($B89,#REF!,AA$4,0),"")</f>
        <v>#REF!</v>
      </c>
      <c r="AB89" s="164" t="e">
        <f>IF(ISNA(VLOOKUP($B89,#REF!,AB$4,0))=FALSE,VLOOKUP($B89,#REF!,AB$4,0),"")</f>
        <v>#REF!</v>
      </c>
      <c r="AC89" s="164" t="e">
        <f>IF(ISNA(VLOOKUP($B89,#REF!,AC$4,0))=FALSE,VLOOKUP($B89,#REF!,AC$4,0),"")</f>
        <v>#REF!</v>
      </c>
      <c r="AD89" s="165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63" t="e">
        <f>IF(ISNA(VLOOKUP($B90,#REF!,AA$4,0))=FALSE,VLOOKUP($B90,#REF!,AA$4,0),"")</f>
        <v>#REF!</v>
      </c>
      <c r="AB90" s="164" t="e">
        <f>IF(ISNA(VLOOKUP($B90,#REF!,AB$4,0))=FALSE,VLOOKUP($B90,#REF!,AB$4,0),"")</f>
        <v>#REF!</v>
      </c>
      <c r="AC90" s="164" t="e">
        <f>IF(ISNA(VLOOKUP($B90,#REF!,AC$4,0))=FALSE,VLOOKUP($B90,#REF!,AC$4,0),"")</f>
        <v>#REF!</v>
      </c>
      <c r="AD90" s="165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63" t="e">
        <f>IF(ISNA(VLOOKUP($B91,#REF!,AA$4,0))=FALSE,VLOOKUP($B91,#REF!,AA$4,0),"")</f>
        <v>#REF!</v>
      </c>
      <c r="AB91" s="164" t="e">
        <f>IF(ISNA(VLOOKUP($B91,#REF!,AB$4,0))=FALSE,VLOOKUP($B91,#REF!,AB$4,0),"")</f>
        <v>#REF!</v>
      </c>
      <c r="AC91" s="164" t="e">
        <f>IF(ISNA(VLOOKUP($B91,#REF!,AC$4,0))=FALSE,VLOOKUP($B91,#REF!,AC$4,0),"")</f>
        <v>#REF!</v>
      </c>
      <c r="AD91" s="165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6" t="e">
        <f>IF(ISNA(VLOOKUP($B92,#REF!,AA$4,0))=FALSE,VLOOKUP($B92,#REF!,AA$4,0),"")</f>
        <v>#REF!</v>
      </c>
      <c r="AB92" s="167" t="e">
        <f>IF(ISNA(VLOOKUP($B92,#REF!,AB$4,0))=FALSE,VLOOKUP($B92,#REF!,AB$4,0),"")</f>
        <v>#REF!</v>
      </c>
      <c r="AC92" s="167" t="e">
        <f>IF(ISNA(VLOOKUP($B92,#REF!,AC$4,0))=FALSE,VLOOKUP($B92,#REF!,AC$4,0),"")</f>
        <v>#REF!</v>
      </c>
      <c r="AD92" s="168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9" t="s">
        <v>57</v>
      </c>
      <c r="D1" s="189"/>
      <c r="E1" s="48"/>
      <c r="F1" s="189" t="s">
        <v>58</v>
      </c>
      <c r="G1" s="189"/>
      <c r="H1" s="189"/>
      <c r="I1" s="189"/>
      <c r="J1" s="189"/>
      <c r="K1" s="49" t="s">
        <v>74</v>
      </c>
    </row>
    <row r="2" spans="1:13" s="47" customFormat="1">
      <c r="C2" s="189" t="s">
        <v>59</v>
      </c>
      <c r="D2" s="189"/>
      <c r="E2" s="50" t="e">
        <v>#NAME?</v>
      </c>
      <c r="F2" s="189" t="e">
        <f>"(KHÓA K17: "&amp;VLOOKUP($E$2&amp;"-"&amp;$C$3,#REF!,11,0)&amp;")"</f>
        <v>#NAME?</v>
      </c>
      <c r="G2" s="189"/>
      <c r="H2" s="189"/>
      <c r="I2" s="189"/>
      <c r="J2" s="189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90" t="e">
        <f>"MÔN :"&amp;VLOOKUP($E$2&amp;"-"&amp;$C$3,#REF!,6,0) &amp;"* MÃ MÔN:ENG "&amp;VLOOKUP($E$2&amp;"-"&amp;$C$3,#REF!,5,0)</f>
        <v>#NAME?</v>
      </c>
      <c r="E3" s="190"/>
      <c r="F3" s="190"/>
      <c r="G3" s="190"/>
      <c r="H3" s="190"/>
      <c r="I3" s="190"/>
      <c r="J3" s="190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91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91"/>
      <c r="D4" s="191"/>
      <c r="E4" s="191"/>
      <c r="F4" s="191"/>
      <c r="G4" s="191"/>
      <c r="H4" s="191"/>
      <c r="I4" s="191"/>
      <c r="J4" s="191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9" t="s">
        <v>4</v>
      </c>
      <c r="C6" s="178" t="s">
        <v>64</v>
      </c>
      <c r="D6" s="187" t="s">
        <v>65</v>
      </c>
      <c r="E6" s="188" t="s">
        <v>10</v>
      </c>
      <c r="F6" s="178" t="s">
        <v>12</v>
      </c>
      <c r="G6" s="178" t="s">
        <v>66</v>
      </c>
      <c r="H6" s="178" t="s">
        <v>67</v>
      </c>
      <c r="I6" s="180" t="s">
        <v>56</v>
      </c>
      <c r="J6" s="180"/>
      <c r="K6" s="181" t="s">
        <v>68</v>
      </c>
      <c r="L6" s="182"/>
      <c r="M6" s="183"/>
    </row>
    <row r="7" spans="1:13" ht="27" customHeight="1">
      <c r="B7" s="179"/>
      <c r="C7" s="179"/>
      <c r="D7" s="187"/>
      <c r="E7" s="188"/>
      <c r="F7" s="179"/>
      <c r="G7" s="179"/>
      <c r="H7" s="179"/>
      <c r="I7" s="55" t="s">
        <v>69</v>
      </c>
      <c r="J7" s="55" t="s">
        <v>70</v>
      </c>
      <c r="K7" s="184"/>
      <c r="L7" s="185"/>
      <c r="M7" s="186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5" t="e">
        <f>IF($A8&gt;0,VLOOKUP($A8,#REF!,16,0),"")</f>
        <v>#NAME?</v>
      </c>
      <c r="L8" s="176"/>
      <c r="M8" s="177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2" t="e">
        <f>IF($A9&gt;0,VLOOKUP($A9,#REF!,16,0),"")</f>
        <v>#NAME?</v>
      </c>
      <c r="L9" s="173"/>
      <c r="M9" s="174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2" t="e">
        <f>IF($A10&gt;0,VLOOKUP($A10,#REF!,16,0),"")</f>
        <v>#NAME?</v>
      </c>
      <c r="L10" s="173"/>
      <c r="M10" s="174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2" t="e">
        <f>IF($A11&gt;0,VLOOKUP($A11,#REF!,16,0),"")</f>
        <v>#NAME?</v>
      </c>
      <c r="L11" s="173"/>
      <c r="M11" s="174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2" t="e">
        <f>IF($A12&gt;0,VLOOKUP($A12,#REF!,16,0),"")</f>
        <v>#NAME?</v>
      </c>
      <c r="L12" s="173"/>
      <c r="M12" s="174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2" t="e">
        <f>IF($A13&gt;0,VLOOKUP($A13,#REF!,16,0),"")</f>
        <v>#NAME?</v>
      </c>
      <c r="L13" s="173"/>
      <c r="M13" s="174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2" t="e">
        <f>IF($A14&gt;0,VLOOKUP($A14,#REF!,16,0),"")</f>
        <v>#NAME?</v>
      </c>
      <c r="L14" s="173"/>
      <c r="M14" s="174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2" t="e">
        <f>IF($A15&gt;0,VLOOKUP($A15,#REF!,16,0),"")</f>
        <v>#NAME?</v>
      </c>
      <c r="L15" s="173"/>
      <c r="M15" s="174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2" t="e">
        <f>IF($A16&gt;0,VLOOKUP($A16,#REF!,16,0),"")</f>
        <v>#NAME?</v>
      </c>
      <c r="L16" s="173"/>
      <c r="M16" s="174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2" t="e">
        <f>IF($A17&gt;0,VLOOKUP($A17,#REF!,16,0),"")</f>
        <v>#NAME?</v>
      </c>
      <c r="L17" s="173"/>
      <c r="M17" s="174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2" t="e">
        <f>IF($A18&gt;0,VLOOKUP($A18,#REF!,16,0),"")</f>
        <v>#NAME?</v>
      </c>
      <c r="L18" s="173"/>
      <c r="M18" s="174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2" t="e">
        <f>IF($A19&gt;0,VLOOKUP($A19,#REF!,16,0),"")</f>
        <v>#NAME?</v>
      </c>
      <c r="L19" s="173"/>
      <c r="M19" s="174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2" t="e">
        <f>IF($A20&gt;0,VLOOKUP($A20,#REF!,16,0),"")</f>
        <v>#NAME?</v>
      </c>
      <c r="L20" s="173"/>
      <c r="M20" s="174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2" t="e">
        <f>IF($A21&gt;0,VLOOKUP($A21,#REF!,16,0),"")</f>
        <v>#NAME?</v>
      </c>
      <c r="L21" s="173"/>
      <c r="M21" s="174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2" t="e">
        <f>IF($A22&gt;0,VLOOKUP($A22,#REF!,16,0),"")</f>
        <v>#NAME?</v>
      </c>
      <c r="L22" s="173"/>
      <c r="M22" s="174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2" t="e">
        <f>IF($A23&gt;0,VLOOKUP($A23,#REF!,16,0),"")</f>
        <v>#NAME?</v>
      </c>
      <c r="L23" s="173"/>
      <c r="M23" s="174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2" t="e">
        <f>IF($A24&gt;0,VLOOKUP($A24,#REF!,16,0),"")</f>
        <v>#NAME?</v>
      </c>
      <c r="L24" s="173"/>
      <c r="M24" s="174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2" t="e">
        <f>IF($A25&gt;0,VLOOKUP($A25,#REF!,16,0),"")</f>
        <v>#NAME?</v>
      </c>
      <c r="L25" s="173"/>
      <c r="M25" s="174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2" t="e">
        <f>IF($A26&gt;0,VLOOKUP($A26,#REF!,16,0),"")</f>
        <v>#NAME?</v>
      </c>
      <c r="L26" s="173"/>
      <c r="M26" s="174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2" t="e">
        <f>IF($A27&gt;0,VLOOKUP($A27,#REF!,16,0),"")</f>
        <v>#NAME?</v>
      </c>
      <c r="L27" s="173"/>
      <c r="M27" s="174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2" t="e">
        <f>IF($A28&gt;0,VLOOKUP($A28,#REF!,16,0),"")</f>
        <v>#NAME?</v>
      </c>
      <c r="L28" s="173"/>
      <c r="M28" s="174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2" t="e">
        <f>IF($A29&gt;0,VLOOKUP($A29,#REF!,16,0),"")</f>
        <v>#NAME?</v>
      </c>
      <c r="L29" s="173"/>
      <c r="M29" s="174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2" t="e">
        <f>IF($A30&gt;0,VLOOKUP($A30,#REF!,16,0),"")</f>
        <v>#NAME?</v>
      </c>
      <c r="L30" s="173"/>
      <c r="M30" s="174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2" t="e">
        <f>IF($A31&gt;0,VLOOKUP($A31,#REF!,16,0),"")</f>
        <v>#NAME?</v>
      </c>
      <c r="L31" s="173"/>
      <c r="M31" s="174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2" t="e">
        <f>IF($A32&gt;0,VLOOKUP($A32,#REF!,16,0),"")</f>
        <v>#NAME?</v>
      </c>
      <c r="L32" s="173"/>
      <c r="M32" s="174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2" t="e">
        <f>IF($A33&gt;0,VLOOKUP($A33,#REF!,16,0),"")</f>
        <v>#NAME?</v>
      </c>
      <c r="L33" s="173"/>
      <c r="M33" s="174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2" t="e">
        <f>IF($A34&gt;0,VLOOKUP($A34,#REF!,16,0),"")</f>
        <v>#NAME?</v>
      </c>
      <c r="L34" s="173"/>
      <c r="M34" s="174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2" t="e">
        <f>IF($A35&gt;0,VLOOKUP($A35,#REF!,16,0),"")</f>
        <v>#NAME?</v>
      </c>
      <c r="L35" s="173"/>
      <c r="M35" s="174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2" t="e">
        <f>IF($A36&gt;0,VLOOKUP($A36,#REF!,16,0),"")</f>
        <v>#NAME?</v>
      </c>
      <c r="L36" s="173"/>
      <c r="M36" s="174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2" t="e">
        <f>IF($A37&gt;0,VLOOKUP($A37,#REF!,16,0),"")</f>
        <v>#NAME?</v>
      </c>
      <c r="L37" s="173"/>
      <c r="M37" s="174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5" t="e">
        <f>IF($A44&gt;0,VLOOKUP($A44,#REF!,16,0),"")</f>
        <v>#NAME?</v>
      </c>
      <c r="L44" s="176"/>
      <c r="M44" s="177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2" t="e">
        <f>IF($A45&gt;0,VLOOKUP($A45,#REF!,16,0),"")</f>
        <v>#NAME?</v>
      </c>
      <c r="L45" s="173"/>
      <c r="M45" s="174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2" t="e">
        <f>IF($A46&gt;0,VLOOKUP($A46,#REF!,16,0),"")</f>
        <v>#NAME?</v>
      </c>
      <c r="L46" s="173"/>
      <c r="M46" s="174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2" t="e">
        <f>IF($A47&gt;0,VLOOKUP($A47,#REF!,16,0),"")</f>
        <v>#NAME?</v>
      </c>
      <c r="L47" s="173"/>
      <c r="M47" s="174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2" t="e">
        <f>IF($A48&gt;0,VLOOKUP($A48,#REF!,16,0),"")</f>
        <v>#NAME?</v>
      </c>
      <c r="L48" s="173"/>
      <c r="M48" s="174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2" t="e">
        <f>IF($A49&gt;0,VLOOKUP($A49,#REF!,16,0),"")</f>
        <v>#NAME?</v>
      </c>
      <c r="L49" s="173"/>
      <c r="M49" s="174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2" t="e">
        <f>IF($A50&gt;0,VLOOKUP($A50,#REF!,16,0),"")</f>
        <v>#NAME?</v>
      </c>
      <c r="L50" s="173"/>
      <c r="M50" s="174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2" t="e">
        <f>IF($A51&gt;0,VLOOKUP($A51,#REF!,16,0),"")</f>
        <v>#NAME?</v>
      </c>
      <c r="L51" s="173"/>
      <c r="M51" s="174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2" t="e">
        <f>IF($A52&gt;0,VLOOKUP($A52,#REF!,16,0),"")</f>
        <v>#NAME?</v>
      </c>
      <c r="L52" s="173"/>
      <c r="M52" s="174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2" t="e">
        <f>IF($A53&gt;0,VLOOKUP($A53,#REF!,16,0),"")</f>
        <v>#NAME?</v>
      </c>
      <c r="L53" s="173"/>
      <c r="M53" s="174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2" t="e">
        <f>IF($A54&gt;0,VLOOKUP($A54,#REF!,16,0),"")</f>
        <v>#NAME?</v>
      </c>
      <c r="L54" s="173"/>
      <c r="M54" s="174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2" t="e">
        <f>IF($A55&gt;0,VLOOKUP($A55,#REF!,16,0),"")</f>
        <v>#NAME?</v>
      </c>
      <c r="L55" s="173"/>
      <c r="M55" s="174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2" t="e">
        <f>IF($A56&gt;0,VLOOKUP($A56,#REF!,16,0),"")</f>
        <v>#NAME?</v>
      </c>
      <c r="L56" s="173"/>
      <c r="M56" s="174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2" t="e">
        <f>IF($A57&gt;0,VLOOKUP($A57,#REF!,16,0),"")</f>
        <v>#NAME?</v>
      </c>
      <c r="L57" s="173"/>
      <c r="M57" s="174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2" t="e">
        <f>IF($A58&gt;0,VLOOKUP($A58,#REF!,16,0),"")</f>
        <v>#NAME?</v>
      </c>
      <c r="L58" s="173"/>
      <c r="M58" s="174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2" t="e">
        <f>IF($A59&gt;0,VLOOKUP($A59,#REF!,16,0),"")</f>
        <v>#NAME?</v>
      </c>
      <c r="L59" s="173"/>
      <c r="M59" s="174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2" t="e">
        <f>IF($A60&gt;0,VLOOKUP($A60,#REF!,16,0),"")</f>
        <v>#NAME?</v>
      </c>
      <c r="L60" s="173"/>
      <c r="M60" s="174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2" t="e">
        <f>IF($A61&gt;0,VLOOKUP($A61,#REF!,16,0),"")</f>
        <v>#NAME?</v>
      </c>
      <c r="L61" s="173"/>
      <c r="M61" s="174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2" t="e">
        <f>IF($A62&gt;0,VLOOKUP($A62,#REF!,16,0),"")</f>
        <v>#NAME?</v>
      </c>
      <c r="L62" s="173"/>
      <c r="M62" s="174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2" t="e">
        <f>IF($A63&gt;0,VLOOKUP($A63,#REF!,16,0),"")</f>
        <v>#NAME?</v>
      </c>
      <c r="L63" s="173"/>
      <c r="M63" s="174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2" t="e">
        <f>IF($A64&gt;0,VLOOKUP($A64,#REF!,16,0),"")</f>
        <v>#NAME?</v>
      </c>
      <c r="L64" s="173"/>
      <c r="M64" s="174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2" t="e">
        <f>IF($A65&gt;0,VLOOKUP($A65,#REF!,16,0),"")</f>
        <v>#NAME?</v>
      </c>
      <c r="L65" s="173"/>
      <c r="M65" s="174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2" t="e">
        <f>IF($A66&gt;0,VLOOKUP($A66,#REF!,16,0),"")</f>
        <v>#NAME?</v>
      </c>
      <c r="L66" s="173"/>
      <c r="M66" s="174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2" t="e">
        <f>IF($A67&gt;0,VLOOKUP($A67,#REF!,16,0),"")</f>
        <v>#NAME?</v>
      </c>
      <c r="L67" s="173"/>
      <c r="M67" s="174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2" t="e">
        <f>IF($A68&gt;0,VLOOKUP($A68,#REF!,16,0),"")</f>
        <v>#NAME?</v>
      </c>
      <c r="L68" s="173"/>
      <c r="M68" s="174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2" t="e">
        <f>IF($A69&gt;0,VLOOKUP($A69,#REF!,16,0),"")</f>
        <v>#NAME?</v>
      </c>
      <c r="L69" s="173"/>
      <c r="M69" s="174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2" t="e">
        <f>IF($A70&gt;0,VLOOKUP($A70,#REF!,16,0),"")</f>
        <v>#NAME?</v>
      </c>
      <c r="L70" s="173"/>
      <c r="M70" s="174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2" t="e">
        <f>IF($A71&gt;0,VLOOKUP($A71,#REF!,16,0),"")</f>
        <v>#NAME?</v>
      </c>
      <c r="L71" s="173"/>
      <c r="M71" s="174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2" t="e">
        <f>IF($A72&gt;0,VLOOKUP($A72,#REF!,16,0),"")</f>
        <v>#NAME?</v>
      </c>
      <c r="L72" s="173"/>
      <c r="M72" s="174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2" t="e">
        <f>IF($A73&gt;0,VLOOKUP($A73,#REF!,16,0),"")</f>
        <v>#NAME?</v>
      </c>
      <c r="L73" s="173"/>
      <c r="M73" s="174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5" t="e">
        <f>IF($A80&gt;0,VLOOKUP($A80,#REF!,16,0),"")</f>
        <v>#NAME?</v>
      </c>
      <c r="L80" s="176"/>
      <c r="M80" s="177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2" t="e">
        <f>IF($A81&gt;0,VLOOKUP($A81,#REF!,16,0),"")</f>
        <v>#NAME?</v>
      </c>
      <c r="L81" s="173"/>
      <c r="M81" s="174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2" t="e">
        <f>IF($A82&gt;0,VLOOKUP($A82,#REF!,16,0),"")</f>
        <v>#NAME?</v>
      </c>
      <c r="L82" s="173"/>
      <c r="M82" s="174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2" t="e">
        <f>IF($A83&gt;0,VLOOKUP($A83,#REF!,16,0),"")</f>
        <v>#NAME?</v>
      </c>
      <c r="L83" s="173"/>
      <c r="M83" s="174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2" t="e">
        <f>IF($A84&gt;0,VLOOKUP($A84,#REF!,16,0),"")</f>
        <v>#NAME?</v>
      </c>
      <c r="L84" s="173"/>
      <c r="M84" s="174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2" t="e">
        <f>IF($A85&gt;0,VLOOKUP($A85,#REF!,16,0),"")</f>
        <v>#NAME?</v>
      </c>
      <c r="L85" s="173"/>
      <c r="M85" s="174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2" t="e">
        <f>IF($A86&gt;0,VLOOKUP($A86,#REF!,16,0),"")</f>
        <v>#NAME?</v>
      </c>
      <c r="L86" s="173"/>
      <c r="M86" s="174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2" t="e">
        <f>IF($A87&gt;0,VLOOKUP($A87,#REF!,16,0),"")</f>
        <v>#NAME?</v>
      </c>
      <c r="L87" s="173"/>
      <c r="M87" s="174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2" t="e">
        <f>IF($A88&gt;0,VLOOKUP($A88,#REF!,16,0),"")</f>
        <v>#NAME?</v>
      </c>
      <c r="L88" s="173"/>
      <c r="M88" s="174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2" t="e">
        <f>IF($A89&gt;0,VLOOKUP($A89,#REF!,16,0),"")</f>
        <v>#NAME?</v>
      </c>
      <c r="L89" s="173"/>
      <c r="M89" s="174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2" t="e">
        <f>IF($A90&gt;0,VLOOKUP($A90,#REF!,16,0),"")</f>
        <v>#NAME?</v>
      </c>
      <c r="L90" s="173"/>
      <c r="M90" s="174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2" t="e">
        <f>IF($A91&gt;0,VLOOKUP($A91,#REF!,16,0),"")</f>
        <v>#NAME?</v>
      </c>
      <c r="L91" s="173"/>
      <c r="M91" s="174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2" t="e">
        <f>IF($A92&gt;0,VLOOKUP($A92,#REF!,16,0),"")</f>
        <v>#NAME?</v>
      </c>
      <c r="L92" s="173"/>
      <c r="M92" s="174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2" t="e">
        <f>IF($A93&gt;0,VLOOKUP($A93,#REF!,16,0),"")</f>
        <v>#NAME?</v>
      </c>
      <c r="L93" s="173"/>
      <c r="M93" s="174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2" t="e">
        <f>IF($A94&gt;0,VLOOKUP($A94,#REF!,16,0),"")</f>
        <v>#NAME?</v>
      </c>
      <c r="L94" s="173"/>
      <c r="M94" s="174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2" t="e">
        <f>IF($A95&gt;0,VLOOKUP($A95,#REF!,16,0),"")</f>
        <v>#NAME?</v>
      </c>
      <c r="L95" s="173"/>
      <c r="M95" s="174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2" t="e">
        <f>IF($A96&gt;0,VLOOKUP($A96,#REF!,16,0),"")</f>
        <v>#NAME?</v>
      </c>
      <c r="L96" s="173"/>
      <c r="M96" s="174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2" t="e">
        <f>IF($A97&gt;0,VLOOKUP($A97,#REF!,16,0),"")</f>
        <v>#NAME?</v>
      </c>
      <c r="L97" s="173"/>
      <c r="M97" s="174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2" t="e">
        <f>IF($A98&gt;0,VLOOKUP($A98,#REF!,16,0),"")</f>
        <v>#NAME?</v>
      </c>
      <c r="L98" s="173"/>
      <c r="M98" s="174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2" t="e">
        <f>IF($A99&gt;0,VLOOKUP($A99,#REF!,16,0),"")</f>
        <v>#NAME?</v>
      </c>
      <c r="L99" s="173"/>
      <c r="M99" s="174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2" t="e">
        <f>IF($A100&gt;0,VLOOKUP($A100,#REF!,16,0),"")</f>
        <v>#NAME?</v>
      </c>
      <c r="L100" s="173"/>
      <c r="M100" s="174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2" t="e">
        <f>IF($A101&gt;0,VLOOKUP($A101,#REF!,16,0),"")</f>
        <v>#NAME?</v>
      </c>
      <c r="L101" s="173"/>
      <c r="M101" s="174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2" t="e">
        <f>IF($A102&gt;0,VLOOKUP($A102,#REF!,16,0),"")</f>
        <v>#NAME?</v>
      </c>
      <c r="L102" s="173"/>
      <c r="M102" s="174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2" t="e">
        <f>IF($A103&gt;0,VLOOKUP($A103,#REF!,16,0),"")</f>
        <v>#NAME?</v>
      </c>
      <c r="L103" s="173"/>
      <c r="M103" s="174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2" t="e">
        <f>IF($A104&gt;0,VLOOKUP($A104,#REF!,16,0),"")</f>
        <v>#NAME?</v>
      </c>
      <c r="L104" s="173"/>
      <c r="M104" s="174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2" t="e">
        <f>IF($A105&gt;0,VLOOKUP($A105,#REF!,16,0),"")</f>
        <v>#NAME?</v>
      </c>
      <c r="L105" s="173"/>
      <c r="M105" s="174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2" t="e">
        <f>IF($A106&gt;0,VLOOKUP($A106,#REF!,16,0),"")</f>
        <v>#NAME?</v>
      </c>
      <c r="L106" s="173"/>
      <c r="M106" s="174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2" t="e">
        <f>IF($A107&gt;0,VLOOKUP($A107,#REF!,16,0),"")</f>
        <v>#NAME?</v>
      </c>
      <c r="L107" s="173"/>
      <c r="M107" s="174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2" t="e">
        <f>IF($A108&gt;0,VLOOKUP($A108,#REF!,16,0),"")</f>
        <v>#NAME?</v>
      </c>
      <c r="L108" s="173"/>
      <c r="M108" s="174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2" t="e">
        <f>IF($A109&gt;0,VLOOKUP($A109,#REF!,16,0),"")</f>
        <v>#NAME?</v>
      </c>
      <c r="L109" s="173"/>
      <c r="M109" s="174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92" t="s">
        <v>57</v>
      </c>
      <c r="D1" s="192"/>
      <c r="E1" s="48"/>
      <c r="F1" s="189" t="s">
        <v>136</v>
      </c>
      <c r="G1" s="189"/>
      <c r="H1" s="189"/>
      <c r="I1" s="189"/>
      <c r="J1" s="189"/>
      <c r="K1" s="189"/>
      <c r="L1" s="189"/>
      <c r="M1" s="189"/>
      <c r="N1" s="49" t="s">
        <v>128</v>
      </c>
    </row>
    <row r="2" spans="1:17" s="47" customFormat="1">
      <c r="C2" s="192" t="s">
        <v>138</v>
      </c>
      <c r="D2" s="192"/>
      <c r="E2" s="50" t="str">
        <f ca="1">[1]!ExtractElement(N1,1,"-")</f>
        <v xml:space="preserve">           </v>
      </c>
      <c r="F2" s="193" t="e">
        <f ca="1">"(LỚP: "&amp;VLOOKUP($E$2&amp;"-"&amp;$C$3,#REF!,11,0)&amp;")"</f>
        <v>#REF!</v>
      </c>
      <c r="G2" s="193"/>
      <c r="H2" s="193"/>
      <c r="I2" s="193"/>
      <c r="J2" s="193"/>
      <c r="K2" s="193"/>
      <c r="L2" s="193"/>
      <c r="M2" s="193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90" t="e">
        <f ca="1">"MÔN :"&amp;VLOOKUP($E$2&amp;"-"&amp;$C$3,#REF!,6,0) &amp;"* MÃ MÔN:"&amp;VLOOKUP($E$2&amp;"-"&amp;$C$3,#REF!,5,0)</f>
        <v>#REF!</v>
      </c>
      <c r="E3" s="190"/>
      <c r="F3" s="190"/>
      <c r="G3" s="190"/>
      <c r="H3" s="190"/>
      <c r="I3" s="190"/>
      <c r="J3" s="190"/>
      <c r="K3" s="190"/>
      <c r="L3" s="190"/>
      <c r="M3" s="190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91" t="s">
        <v>130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94" t="s">
        <v>4</v>
      </c>
      <c r="C6" s="195" t="s">
        <v>64</v>
      </c>
      <c r="D6" s="196" t="s">
        <v>9</v>
      </c>
      <c r="E6" s="197" t="s">
        <v>10</v>
      </c>
      <c r="F6" s="195" t="s">
        <v>75</v>
      </c>
      <c r="G6" s="195" t="s">
        <v>76</v>
      </c>
      <c r="H6" s="195" t="s">
        <v>66</v>
      </c>
      <c r="I6" s="195" t="s">
        <v>67</v>
      </c>
      <c r="J6" s="198" t="s">
        <v>123</v>
      </c>
      <c r="K6" s="198"/>
      <c r="L6" s="198"/>
      <c r="M6" s="198"/>
      <c r="N6" s="181" t="s">
        <v>68</v>
      </c>
      <c r="O6" s="182"/>
      <c r="P6" s="183"/>
    </row>
    <row r="7" spans="1:17" ht="39" customHeight="1">
      <c r="B7" s="194"/>
      <c r="C7" s="194"/>
      <c r="D7" s="196"/>
      <c r="E7" s="197"/>
      <c r="F7" s="194"/>
      <c r="G7" s="194"/>
      <c r="H7" s="194"/>
      <c r="I7" s="194"/>
      <c r="J7" s="110" t="s">
        <v>124</v>
      </c>
      <c r="K7" s="110" t="s">
        <v>125</v>
      </c>
      <c r="L7" s="110" t="s">
        <v>126</v>
      </c>
      <c r="M7" s="111" t="s">
        <v>70</v>
      </c>
      <c r="N7" s="184"/>
      <c r="O7" s="185"/>
      <c r="P7" s="186"/>
    </row>
    <row r="8" spans="1:17" ht="20.100000000000001" customHeight="1">
      <c r="A8" t="e">
        <f ca="1">VLOOKUP($E$2&amp;"-"&amp;$C$3,#REF!,3,FALSE)</f>
        <v>#REF!</v>
      </c>
      <c r="B8" s="56">
        <v>1</v>
      </c>
      <c r="C8" s="94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8" t="e">
        <f ca="1">IF($A8&gt;0,VLOOKUP($A8,#REF!,8),"")</f>
        <v>#REF!</v>
      </c>
      <c r="G8" s="98" t="e">
        <f ca="1">IF($A8&gt;0,VLOOKUP($A8,#REF!,9),"")</f>
        <v>#REF!</v>
      </c>
      <c r="H8" s="60"/>
      <c r="I8" s="61"/>
      <c r="J8" s="61"/>
      <c r="K8" s="61"/>
      <c r="L8" s="61"/>
      <c r="M8" s="61"/>
      <c r="N8" s="175" t="e">
        <f ca="1">IF($A8&gt;0,VLOOKUP($A8,#REF!,16,0),"")</f>
        <v>#REF!</v>
      </c>
      <c r="O8" s="176"/>
      <c r="P8" s="177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4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8" t="e">
        <f ca="1">IF($A9&gt;0,VLOOKUP($A9,#REF!,8),"")</f>
        <v>#REF!</v>
      </c>
      <c r="G9" s="98" t="e">
        <f ca="1">IF($A9&gt;0,VLOOKUP($A9,#REF!,9),"")</f>
        <v>#REF!</v>
      </c>
      <c r="H9" s="60"/>
      <c r="I9" s="61"/>
      <c r="J9" s="61"/>
      <c r="K9" s="61"/>
      <c r="L9" s="61"/>
      <c r="M9" s="61"/>
      <c r="N9" s="172" t="e">
        <f ca="1">IF($A9&gt;0,VLOOKUP($A9,#REF!,16,0),"")</f>
        <v>#REF!</v>
      </c>
      <c r="O9" s="173"/>
      <c r="P9" s="174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4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8" t="e">
        <f ca="1">IF($A10&gt;0,VLOOKUP($A10,#REF!,8),"")</f>
        <v>#REF!</v>
      </c>
      <c r="G10" s="98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2" t="e">
        <f ca="1">IF($A10&gt;0,VLOOKUP($A10,#REF!,16,0),"")</f>
        <v>#REF!</v>
      </c>
      <c r="O10" s="173"/>
      <c r="P10" s="174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4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8" t="e">
        <f ca="1">IF($A11&gt;0,VLOOKUP($A11,#REF!,8),"")</f>
        <v>#REF!</v>
      </c>
      <c r="G11" s="98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2" t="e">
        <f ca="1">IF($A11&gt;0,VLOOKUP($A11,#REF!,16,0),"")</f>
        <v>#REF!</v>
      </c>
      <c r="O11" s="173"/>
      <c r="P11" s="174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4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8" t="e">
        <f ca="1">IF($A12&gt;0,VLOOKUP($A12,#REF!,8),"")</f>
        <v>#REF!</v>
      </c>
      <c r="G12" s="98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2" t="e">
        <f ca="1">IF($A12&gt;0,VLOOKUP($A12,#REF!,16,0),"")</f>
        <v>#REF!</v>
      </c>
      <c r="O12" s="173"/>
      <c r="P12" s="174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4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8" t="e">
        <f ca="1">IF($A13&gt;0,VLOOKUP($A13,#REF!,8),"")</f>
        <v>#REF!</v>
      </c>
      <c r="G13" s="98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2" t="e">
        <f ca="1">IF($A13&gt;0,VLOOKUP($A13,#REF!,16,0),"")</f>
        <v>#REF!</v>
      </c>
      <c r="O13" s="173"/>
      <c r="P13" s="174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4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8" t="e">
        <f ca="1">IF($A14&gt;0,VLOOKUP($A14,#REF!,8),"")</f>
        <v>#REF!</v>
      </c>
      <c r="G14" s="98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2" t="e">
        <f ca="1">IF($A14&gt;0,VLOOKUP($A14,#REF!,16,0),"")</f>
        <v>#REF!</v>
      </c>
      <c r="O14" s="173"/>
      <c r="P14" s="174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4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8" t="e">
        <f ca="1">IF($A15&gt;0,VLOOKUP($A15,#REF!,8),"")</f>
        <v>#REF!</v>
      </c>
      <c r="G15" s="98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2" t="e">
        <f ca="1">IF($A15&gt;0,VLOOKUP($A15,#REF!,16,0),"")</f>
        <v>#REF!</v>
      </c>
      <c r="O15" s="173"/>
      <c r="P15" s="174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4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8" t="e">
        <f ca="1">IF($A16&gt;0,VLOOKUP($A16,#REF!,8),"")</f>
        <v>#REF!</v>
      </c>
      <c r="G16" s="98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2" t="e">
        <f ca="1">IF($A16&gt;0,VLOOKUP($A16,#REF!,16,0),"")</f>
        <v>#REF!</v>
      </c>
      <c r="O16" s="173"/>
      <c r="P16" s="174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4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8" t="e">
        <f ca="1">IF($A17&gt;0,VLOOKUP($A17,#REF!,8),"")</f>
        <v>#REF!</v>
      </c>
      <c r="G17" s="98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2" t="e">
        <f ca="1">IF($A17&gt;0,VLOOKUP($A17,#REF!,16,0),"")</f>
        <v>#REF!</v>
      </c>
      <c r="O17" s="173"/>
      <c r="P17" s="174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4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8" t="e">
        <f ca="1">IF($A18&gt;0,VLOOKUP($A18,#REF!,8),"")</f>
        <v>#REF!</v>
      </c>
      <c r="G18" s="98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2" t="e">
        <f ca="1">IF($A18&gt;0,VLOOKUP($A18,#REF!,16,0),"")</f>
        <v>#REF!</v>
      </c>
      <c r="O18" s="173"/>
      <c r="P18" s="174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4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8" t="e">
        <f ca="1">IF($A19&gt;0,VLOOKUP($A19,#REF!,8),"")</f>
        <v>#REF!</v>
      </c>
      <c r="G19" s="98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2" t="e">
        <f ca="1">IF($A19&gt;0,VLOOKUP($A19,#REF!,16,0),"")</f>
        <v>#REF!</v>
      </c>
      <c r="O19" s="173"/>
      <c r="P19" s="174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4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8" t="e">
        <f ca="1">IF($A20&gt;0,VLOOKUP($A20,#REF!,8),"")</f>
        <v>#REF!</v>
      </c>
      <c r="G20" s="98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2" t="e">
        <f ca="1">IF($A20&gt;0,VLOOKUP($A20,#REF!,16,0),"")</f>
        <v>#REF!</v>
      </c>
      <c r="O20" s="173"/>
      <c r="P20" s="174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4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8" t="e">
        <f ca="1">IF($A21&gt;0,VLOOKUP($A21,#REF!,8),"")</f>
        <v>#REF!</v>
      </c>
      <c r="G21" s="98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2" t="e">
        <f ca="1">IF($A21&gt;0,VLOOKUP($A21,#REF!,16,0),"")</f>
        <v>#REF!</v>
      </c>
      <c r="O21" s="173"/>
      <c r="P21" s="174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4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8" t="e">
        <f ca="1">IF($A22&gt;0,VLOOKUP($A22,#REF!,8),"")</f>
        <v>#REF!</v>
      </c>
      <c r="G22" s="98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2" t="e">
        <f ca="1">IF($A22&gt;0,VLOOKUP($A22,#REF!,16,0),"")</f>
        <v>#REF!</v>
      </c>
      <c r="O22" s="173"/>
      <c r="P22" s="174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4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8" t="e">
        <f ca="1">IF($A23&gt;0,VLOOKUP($A23,#REF!,8),"")</f>
        <v>#REF!</v>
      </c>
      <c r="G23" s="98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2" t="e">
        <f ca="1">IF($A23&gt;0,VLOOKUP($A23,#REF!,16,0),"")</f>
        <v>#REF!</v>
      </c>
      <c r="O23" s="173"/>
      <c r="P23" s="174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4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8" t="e">
        <f ca="1">IF($A24&gt;0,VLOOKUP($A24,#REF!,8),"")</f>
        <v>#REF!</v>
      </c>
      <c r="G24" s="98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2" t="e">
        <f ca="1">IF($A24&gt;0,VLOOKUP($A24,#REF!,16,0),"")</f>
        <v>#REF!</v>
      </c>
      <c r="O24" s="173"/>
      <c r="P24" s="174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4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8" t="e">
        <f ca="1">IF($A25&gt;0,VLOOKUP($A25,#REF!,8),"")</f>
        <v>#REF!</v>
      </c>
      <c r="G25" s="98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2" t="e">
        <f ca="1">IF($A25&gt;0,VLOOKUP($A25,#REF!,16,0),"")</f>
        <v>#REF!</v>
      </c>
      <c r="O25" s="173"/>
      <c r="P25" s="174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4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8" t="e">
        <f ca="1">IF($A26&gt;0,VLOOKUP($A26,#REF!,8),"")</f>
        <v>#REF!</v>
      </c>
      <c r="G26" s="98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2" t="e">
        <f ca="1">IF($A26&gt;0,VLOOKUP($A26,#REF!,16,0),"")</f>
        <v>#REF!</v>
      </c>
      <c r="O26" s="173"/>
      <c r="P26" s="174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4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8" t="e">
        <f ca="1">IF($A27&gt;0,VLOOKUP($A27,#REF!,8),"")</f>
        <v>#REF!</v>
      </c>
      <c r="G27" s="98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2" t="e">
        <f ca="1">IF($A27&gt;0,VLOOKUP($A27,#REF!,16,0),"")</f>
        <v>#REF!</v>
      </c>
      <c r="O27" s="173"/>
      <c r="P27" s="174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4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8" t="e">
        <f ca="1">IF($A28&gt;0,VLOOKUP($A28,#REF!,8),"")</f>
        <v>#REF!</v>
      </c>
      <c r="G28" s="98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2" t="e">
        <f ca="1">IF($A28&gt;0,VLOOKUP($A28,#REF!,16,0),"")</f>
        <v>#REF!</v>
      </c>
      <c r="O28" s="173"/>
      <c r="P28" s="174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4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8" t="e">
        <f ca="1">IF($A29&gt;0,VLOOKUP($A29,#REF!,8),"")</f>
        <v>#REF!</v>
      </c>
      <c r="G29" s="98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2" t="e">
        <f ca="1">IF($A29&gt;0,VLOOKUP($A29,#REF!,16,0),"")</f>
        <v>#REF!</v>
      </c>
      <c r="O29" s="173"/>
      <c r="P29" s="174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4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8" t="e">
        <f ca="1">IF($A30&gt;0,VLOOKUP($A30,#REF!,8),"")</f>
        <v>#REF!</v>
      </c>
      <c r="G30" s="98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2" t="e">
        <f ca="1">IF($A30&gt;0,VLOOKUP($A30,#REF!,16,0),"")</f>
        <v>#REF!</v>
      </c>
      <c r="O30" s="173"/>
      <c r="P30" s="174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4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8" t="e">
        <f ca="1">IF($A31&gt;0,VLOOKUP($A31,#REF!,8),"")</f>
        <v>#REF!</v>
      </c>
      <c r="G31" s="98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2" t="e">
        <f ca="1">IF($A31&gt;0,VLOOKUP($A31,#REF!,16,0),"")</f>
        <v>#REF!</v>
      </c>
      <c r="O31" s="173"/>
      <c r="P31" s="174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4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8" t="e">
        <f ca="1">IF($A32&gt;0,VLOOKUP($A32,#REF!,8),"")</f>
        <v>#REF!</v>
      </c>
      <c r="G32" s="98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2" t="e">
        <f ca="1">IF($A32&gt;0,VLOOKUP($A32,#REF!,16,0),"")</f>
        <v>#REF!</v>
      </c>
      <c r="O32" s="173"/>
      <c r="P32" s="174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4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8" t="e">
        <f ca="1">IF($A33&gt;0,VLOOKUP($A33,#REF!,8),"")</f>
        <v>#REF!</v>
      </c>
      <c r="G33" s="98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2" t="e">
        <f ca="1">IF($A33&gt;0,VLOOKUP($A33,#REF!,16,0),"")</f>
        <v>#REF!</v>
      </c>
      <c r="O33" s="173"/>
      <c r="P33" s="174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4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8" t="e">
        <f ca="1">IF($A34&gt;0,VLOOKUP($A34,#REF!,8),"")</f>
        <v>#REF!</v>
      </c>
      <c r="G34" s="98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2" t="e">
        <f ca="1">IF($A34&gt;0,VLOOKUP($A34,#REF!,16,0),"")</f>
        <v>#REF!</v>
      </c>
      <c r="O34" s="173"/>
      <c r="P34" s="174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4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8" t="e">
        <f ca="1">IF($A35&gt;0,VLOOKUP($A35,#REF!,8),"")</f>
        <v>#REF!</v>
      </c>
      <c r="G35" s="98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2" t="e">
        <f ca="1">IF($A35&gt;0,VLOOKUP($A35,#REF!,16,0),"")</f>
        <v>#REF!</v>
      </c>
      <c r="O35" s="173"/>
      <c r="P35" s="174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4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8" t="e">
        <f ca="1">IF($A36&gt;0,VLOOKUP($A36,#REF!,8),"")</f>
        <v>#REF!</v>
      </c>
      <c r="G36" s="98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2" t="e">
        <f ca="1">IF($A36&gt;0,VLOOKUP($A36,#REF!,16,0),"")</f>
        <v>#REF!</v>
      </c>
      <c r="O36" s="173"/>
      <c r="P36" s="174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4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8" t="e">
        <f ca="1">IF($A37&gt;0,VLOOKUP($A37,#REF!,8),"")</f>
        <v>#REF!</v>
      </c>
      <c r="G37" s="98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2" t="e">
        <f ca="1">IF($A37&gt;0,VLOOKUP($A37,#REF!,16,0),"")</f>
        <v>#REF!</v>
      </c>
      <c r="O37" s="173"/>
      <c r="P37" s="174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5"/>
      <c r="D38" s="68"/>
      <c r="E38" s="69"/>
      <c r="F38" s="119"/>
      <c r="G38" s="99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127</v>
      </c>
      <c r="C39" s="96"/>
      <c r="D39" s="75"/>
      <c r="E39" s="76"/>
      <c r="F39" s="120"/>
      <c r="G39" s="100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6"/>
      <c r="D40" s="75"/>
      <c r="E40" s="76"/>
      <c r="F40" s="120"/>
      <c r="G40" s="100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6"/>
      <c r="D41" s="75"/>
      <c r="E41" s="76"/>
      <c r="F41" s="120"/>
      <c r="G41" s="100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6"/>
      <c r="D42" s="75"/>
      <c r="E42" s="76"/>
      <c r="F42" s="120"/>
      <c r="G42" s="100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6"/>
      <c r="D43" s="75"/>
      <c r="E43" s="76"/>
      <c r="F43" s="120"/>
      <c r="G43" s="100"/>
      <c r="H43" s="112" t="e">
        <f ca="1">VLOOKUP([1]!ExtractElement(L1,1,"-")&amp;"-"&amp;[1]!ExtractElement(L1,2,"-"),#REF!,10,0)&amp;"/"</f>
        <v>#REF!</v>
      </c>
      <c r="I43" s="113">
        <f>COUNTA(#REF!)-1</f>
        <v>0</v>
      </c>
      <c r="J43" s="79"/>
      <c r="K43" s="79"/>
      <c r="L43" s="79"/>
      <c r="M43" s="114" t="s">
        <v>50</v>
      </c>
      <c r="N43" s="115">
        <f ca="1">IF(MOD([1]!ExtractElement(N1,3,"-"),30)=0,ROUNDDOWN(([1]!ExtractElement(N1,3,"-"))/30,0),ROUNDDOWN(([1]!ExtractElement(N1,3,"-"))/30,0)+1)</f>
        <v>2</v>
      </c>
      <c r="O43" s="116"/>
      <c r="P43" s="117"/>
      <c r="Q43" s="92"/>
      <c r="R43" s="92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4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8" t="e">
        <f ca="1">IF($A44&gt;0,VLOOKUP($A44,#REF!,8),"")</f>
        <v>#REF!</v>
      </c>
      <c r="G44" s="98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2" t="e">
        <f ca="1">IF($A44&gt;0,VLOOKUP($A44,#REF!,16,0),"")</f>
        <v>#REF!</v>
      </c>
      <c r="O44" s="173"/>
      <c r="P44" s="174"/>
      <c r="Q44" t="s">
        <v>131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4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8" t="e">
        <f ca="1">IF($A45&gt;0,VLOOKUP($A45,#REF!,8),"")</f>
        <v>#REF!</v>
      </c>
      <c r="G45" s="98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2" t="e">
        <f ca="1">IF($A45&gt;0,VLOOKUP($A45,#REF!,16,0),"")</f>
        <v>#REF!</v>
      </c>
      <c r="O45" s="173"/>
      <c r="P45" s="174"/>
      <c r="Q45" t="s">
        <v>131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4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8" t="e">
        <f ca="1">IF($A46&gt;0,VLOOKUP($A46,#REF!,8),"")</f>
        <v>#REF!</v>
      </c>
      <c r="G46" s="98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2" t="e">
        <f ca="1">IF($A46&gt;0,VLOOKUP($A46,#REF!,16,0),"")</f>
        <v>#REF!</v>
      </c>
      <c r="O46" s="173"/>
      <c r="P46" s="174"/>
      <c r="Q46" t="s">
        <v>131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4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8" t="e">
        <f ca="1">IF($A47&gt;0,VLOOKUP($A47,#REF!,8),"")</f>
        <v>#REF!</v>
      </c>
      <c r="G47" s="98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2" t="e">
        <f ca="1">IF($A47&gt;0,VLOOKUP($A47,#REF!,16,0),"")</f>
        <v>#REF!</v>
      </c>
      <c r="O47" s="173"/>
      <c r="P47" s="174"/>
      <c r="Q47" t="s">
        <v>131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4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8" t="e">
        <f ca="1">IF($A48&gt;0,VLOOKUP($A48,#REF!,8),"")</f>
        <v>#REF!</v>
      </c>
      <c r="G48" s="98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2" t="e">
        <f ca="1">IF($A48&gt;0,VLOOKUP($A48,#REF!,16,0),"")</f>
        <v>#REF!</v>
      </c>
      <c r="O48" s="173"/>
      <c r="P48" s="174"/>
      <c r="Q48" t="s">
        <v>131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4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8" t="e">
        <f ca="1">IF($A49&gt;0,VLOOKUP($A49,#REF!,8),"")</f>
        <v>#REF!</v>
      </c>
      <c r="G49" s="98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2" t="e">
        <f ca="1">IF($A49&gt;0,VLOOKUP($A49,#REF!,16,0),"")</f>
        <v>#REF!</v>
      </c>
      <c r="O49" s="173"/>
      <c r="P49" s="174"/>
      <c r="Q49" t="s">
        <v>131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4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8" t="e">
        <f ca="1">IF($A50&gt;0,VLOOKUP($A50,#REF!,8),"")</f>
        <v>#REF!</v>
      </c>
      <c r="G50" s="98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2" t="e">
        <f ca="1">IF($A50&gt;0,VLOOKUP($A50,#REF!,16,0),"")</f>
        <v>#REF!</v>
      </c>
      <c r="O50" s="173"/>
      <c r="P50" s="174"/>
      <c r="Q50" t="s">
        <v>131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4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8" t="e">
        <f ca="1">IF($A51&gt;0,VLOOKUP($A51,#REF!,8),"")</f>
        <v>#REF!</v>
      </c>
      <c r="G51" s="98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2" t="e">
        <f ca="1">IF($A51&gt;0,VLOOKUP($A51,#REF!,16,0),"")</f>
        <v>#REF!</v>
      </c>
      <c r="O51" s="173"/>
      <c r="P51" s="174"/>
      <c r="Q51" t="s">
        <v>131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4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8" t="e">
        <f ca="1">IF($A52&gt;0,VLOOKUP($A52,#REF!,8),"")</f>
        <v>#REF!</v>
      </c>
      <c r="G52" s="98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2" t="e">
        <f ca="1">IF($A52&gt;0,VLOOKUP($A52,#REF!,16,0),"")</f>
        <v>#REF!</v>
      </c>
      <c r="O52" s="173"/>
      <c r="P52" s="174"/>
      <c r="Q52" t="s">
        <v>131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4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8" t="e">
        <f ca="1">IF($A53&gt;0,VLOOKUP($A53,#REF!,8),"")</f>
        <v>#REF!</v>
      </c>
      <c r="G53" s="98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2" t="e">
        <f ca="1">IF($A53&gt;0,VLOOKUP($A53,#REF!,16,0),"")</f>
        <v>#REF!</v>
      </c>
      <c r="O53" s="173"/>
      <c r="P53" s="174"/>
      <c r="Q53" t="s">
        <v>131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4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8" t="e">
        <f ca="1">IF($A54&gt;0,VLOOKUP($A54,#REF!,8),"")</f>
        <v>#REF!</v>
      </c>
      <c r="G54" s="98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2" t="e">
        <f ca="1">IF($A54&gt;0,VLOOKUP($A54,#REF!,16,0),"")</f>
        <v>#REF!</v>
      </c>
      <c r="O54" s="173"/>
      <c r="P54" s="174"/>
      <c r="Q54" t="s">
        <v>131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4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8" t="e">
        <f ca="1">IF($A55&gt;0,VLOOKUP($A55,#REF!,8),"")</f>
        <v>#REF!</v>
      </c>
      <c r="G55" s="98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2" t="e">
        <f ca="1">IF($A55&gt;0,VLOOKUP($A55,#REF!,16,0),"")</f>
        <v>#REF!</v>
      </c>
      <c r="O55" s="173"/>
      <c r="P55" s="174"/>
      <c r="Q55" t="s">
        <v>131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4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8" t="e">
        <f ca="1">IF($A56&gt;0,VLOOKUP($A56,#REF!,8),"")</f>
        <v>#REF!</v>
      </c>
      <c r="G56" s="98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2" t="e">
        <f ca="1">IF($A56&gt;0,VLOOKUP($A56,#REF!,16,0),"")</f>
        <v>#REF!</v>
      </c>
      <c r="O56" s="173"/>
      <c r="P56" s="174"/>
      <c r="Q56" t="s">
        <v>131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4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8" t="e">
        <f ca="1">IF($A57&gt;0,VLOOKUP($A57,#REF!,8),"")</f>
        <v>#REF!</v>
      </c>
      <c r="G57" s="98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2" t="e">
        <f ca="1">IF($A57&gt;0,VLOOKUP($A57,#REF!,16,0),"")</f>
        <v>#REF!</v>
      </c>
      <c r="O57" s="173"/>
      <c r="P57" s="174"/>
      <c r="Q57" t="s">
        <v>131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4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8" t="e">
        <f ca="1">IF($A58&gt;0,VLOOKUP($A58,#REF!,8),"")</f>
        <v>#REF!</v>
      </c>
      <c r="G58" s="98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2" t="e">
        <f ca="1">IF($A58&gt;0,VLOOKUP($A58,#REF!,16,0),"")</f>
        <v>#REF!</v>
      </c>
      <c r="O58" s="173"/>
      <c r="P58" s="174"/>
      <c r="Q58" t="s">
        <v>131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4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8" t="e">
        <f ca="1">IF($A59&gt;0,VLOOKUP($A59,#REF!,8),"")</f>
        <v>#REF!</v>
      </c>
      <c r="G59" s="98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2" t="e">
        <f ca="1">IF($A59&gt;0,VLOOKUP($A59,#REF!,16,0),"")</f>
        <v>#REF!</v>
      </c>
      <c r="O59" s="173"/>
      <c r="P59" s="174"/>
      <c r="Q59" t="s">
        <v>131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4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8" t="e">
        <f ca="1">IF($A60&gt;0,VLOOKUP($A60,#REF!,8),"")</f>
        <v>#REF!</v>
      </c>
      <c r="G60" s="98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2" t="e">
        <f ca="1">IF($A60&gt;0,VLOOKUP($A60,#REF!,16,0),"")</f>
        <v>#REF!</v>
      </c>
      <c r="O60" s="173"/>
      <c r="P60" s="174"/>
      <c r="Q60" t="s">
        <v>131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4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8" t="e">
        <f ca="1">IF($A61&gt;0,VLOOKUP($A61,#REF!,8),"")</f>
        <v>#REF!</v>
      </c>
      <c r="G61" s="98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2" t="e">
        <f ca="1">IF($A61&gt;0,VLOOKUP($A61,#REF!,16,0),"")</f>
        <v>#REF!</v>
      </c>
      <c r="O61" s="173"/>
      <c r="P61" s="174"/>
      <c r="Q61" t="s">
        <v>131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4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8" t="e">
        <f ca="1">IF($A62&gt;0,VLOOKUP($A62,#REF!,8),"")</f>
        <v>#REF!</v>
      </c>
      <c r="G62" s="98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2" t="e">
        <f ca="1">IF($A62&gt;0,VLOOKUP($A62,#REF!,16,0),"")</f>
        <v>#REF!</v>
      </c>
      <c r="O62" s="173"/>
      <c r="P62" s="174"/>
      <c r="Q62" t="s">
        <v>131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4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8" t="e">
        <f ca="1">IF($A63&gt;0,VLOOKUP($A63,#REF!,8),"")</f>
        <v>#REF!</v>
      </c>
      <c r="G63" s="98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2" t="e">
        <f ca="1">IF($A63&gt;0,VLOOKUP($A63,#REF!,16,0),"")</f>
        <v>#REF!</v>
      </c>
      <c r="O63" s="173"/>
      <c r="P63" s="174"/>
      <c r="Q63" t="s">
        <v>131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4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8" t="e">
        <f ca="1">IF($A64&gt;0,VLOOKUP($A64,#REF!,8),"")</f>
        <v>#REF!</v>
      </c>
      <c r="G64" s="98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2" t="e">
        <f ca="1">IF($A64&gt;0,VLOOKUP($A64,#REF!,16,0),"")</f>
        <v>#REF!</v>
      </c>
      <c r="O64" s="173"/>
      <c r="P64" s="174"/>
      <c r="Q64" t="s">
        <v>131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4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8" t="e">
        <f ca="1">IF($A65&gt;0,VLOOKUP($A65,#REF!,8),"")</f>
        <v>#REF!</v>
      </c>
      <c r="G65" s="98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2" t="e">
        <f ca="1">IF($A65&gt;0,VLOOKUP($A65,#REF!,16,0),"")</f>
        <v>#REF!</v>
      </c>
      <c r="O65" s="173"/>
      <c r="P65" s="174"/>
      <c r="Q65" t="s">
        <v>131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4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8" t="e">
        <f ca="1">IF($A66&gt;0,VLOOKUP($A66,#REF!,8),"")</f>
        <v>#REF!</v>
      </c>
      <c r="G66" s="98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2" t="e">
        <f ca="1">IF($A66&gt;0,VLOOKUP($A66,#REF!,16,0),"")</f>
        <v>#REF!</v>
      </c>
      <c r="O66" s="173"/>
      <c r="P66" s="174"/>
      <c r="Q66" t="s">
        <v>131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4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8" t="e">
        <f ca="1">IF($A67&gt;0,VLOOKUP($A67,#REF!,8),"")</f>
        <v>#REF!</v>
      </c>
      <c r="G67" s="98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2" t="e">
        <f ca="1">IF($A67&gt;0,VLOOKUP($A67,#REF!,16,0),"")</f>
        <v>#REF!</v>
      </c>
      <c r="O67" s="173"/>
      <c r="P67" s="174"/>
      <c r="Q67" t="s">
        <v>131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4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8" t="e">
        <f ca="1">IF($A68&gt;0,VLOOKUP($A68,#REF!,8),"")</f>
        <v>#REF!</v>
      </c>
      <c r="G68" s="98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2" t="e">
        <f ca="1">IF($A68&gt;0,VLOOKUP($A68,#REF!,16,0),"")</f>
        <v>#REF!</v>
      </c>
      <c r="O68" s="173"/>
      <c r="P68" s="174"/>
      <c r="Q68" t="s">
        <v>131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4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8" t="e">
        <f ca="1">IF($A69&gt;0,VLOOKUP($A69,#REF!,8),"")</f>
        <v>#REF!</v>
      </c>
      <c r="G69" s="98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2" t="e">
        <f ca="1">IF($A69&gt;0,VLOOKUP($A69,#REF!,16,0),"")</f>
        <v>#REF!</v>
      </c>
      <c r="O69" s="173"/>
      <c r="P69" s="174"/>
      <c r="Q69" t="s">
        <v>131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4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8" t="e">
        <f ca="1">IF($A70&gt;0,VLOOKUP($A70,#REF!,8),"")</f>
        <v>#REF!</v>
      </c>
      <c r="G70" s="98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2" t="e">
        <f ca="1">IF($A70&gt;0,VLOOKUP($A70,#REF!,16,0),"")</f>
        <v>#REF!</v>
      </c>
      <c r="O70" s="173"/>
      <c r="P70" s="174"/>
      <c r="Q70" t="s">
        <v>131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4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8" t="e">
        <f ca="1">IF($A71&gt;0,VLOOKUP($A71,#REF!,8),"")</f>
        <v>#REF!</v>
      </c>
      <c r="G71" s="98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2" t="e">
        <f ca="1">IF($A71&gt;0,VLOOKUP($A71,#REF!,16,0),"")</f>
        <v>#REF!</v>
      </c>
      <c r="O71" s="173"/>
      <c r="P71" s="174"/>
      <c r="Q71" t="s">
        <v>131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4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8" t="e">
        <f ca="1">IF($A72&gt;0,VLOOKUP($A72,#REF!,8),"")</f>
        <v>#REF!</v>
      </c>
      <c r="G72" s="98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2" t="e">
        <f ca="1">IF($A72&gt;0,VLOOKUP($A72,#REF!,16,0),"")</f>
        <v>#REF!</v>
      </c>
      <c r="O72" s="173"/>
      <c r="P72" s="174"/>
      <c r="Q72" t="s">
        <v>131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4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8" t="e">
        <f ca="1">IF($A73&gt;0,VLOOKUP($A73,#REF!,8),"")</f>
        <v>#REF!</v>
      </c>
      <c r="G73" s="98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2" t="e">
        <f ca="1">IF($A73&gt;0,VLOOKUP($A73,#REF!,16,0),"")</f>
        <v>#REF!</v>
      </c>
      <c r="O73" s="173"/>
      <c r="P73" s="174"/>
      <c r="Q73" t="s">
        <v>131</v>
      </c>
    </row>
    <row r="74" spans="1:17" ht="23.25" customHeight="1">
      <c r="B74" s="66" t="s">
        <v>71</v>
      </c>
      <c r="C74" s="95"/>
      <c r="D74" s="68"/>
      <c r="E74" s="69"/>
      <c r="F74" s="119"/>
      <c r="G74" s="99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127</v>
      </c>
      <c r="C75" s="96"/>
      <c r="D75" s="75"/>
      <c r="E75" s="76"/>
      <c r="F75" s="120"/>
      <c r="G75" s="100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6"/>
      <c r="D76" s="75"/>
      <c r="E76" s="76"/>
      <c r="F76" s="120"/>
      <c r="G76" s="100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6"/>
      <c r="D77" s="75"/>
      <c r="E77" s="76"/>
      <c r="F77" s="120"/>
      <c r="G77" s="100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6"/>
      <c r="D78" s="75"/>
      <c r="E78" s="76"/>
      <c r="F78" s="120"/>
      <c r="G78" s="100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6"/>
      <c r="D79" s="75"/>
      <c r="E79" s="76"/>
      <c r="F79" s="120"/>
      <c r="G79" s="100"/>
      <c r="H79" s="112" t="s">
        <v>132</v>
      </c>
      <c r="I79" s="113">
        <v>22</v>
      </c>
      <c r="J79" s="79"/>
      <c r="K79" s="79"/>
      <c r="L79" s="79"/>
      <c r="M79" s="118" t="s">
        <v>51</v>
      </c>
      <c r="N79" s="104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4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8" t="e">
        <f ca="1">IF($A80&gt;0,VLOOKUP($A80,#REF!,8),"")</f>
        <v>#REF!</v>
      </c>
      <c r="G80" s="98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2" t="e">
        <f ca="1">IF($A80&gt;0,VLOOKUP($A80,#REF!,16,0),"")</f>
        <v>#REF!</v>
      </c>
      <c r="O80" s="173"/>
      <c r="P80" s="174"/>
      <c r="Q80" t="s">
        <v>131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4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8" t="e">
        <f ca="1">IF($A81&gt;0,VLOOKUP($A81,#REF!,8),"")</f>
        <v>#REF!</v>
      </c>
      <c r="G81" s="98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2" t="e">
        <f ca="1">IF($A81&gt;0,VLOOKUP($A81,#REF!,16,0),"")</f>
        <v>#REF!</v>
      </c>
      <c r="O81" s="173"/>
      <c r="P81" s="174"/>
      <c r="Q81" t="s">
        <v>131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4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8" t="e">
        <f ca="1">IF($A82&gt;0,VLOOKUP($A82,#REF!,8),"")</f>
        <v>#REF!</v>
      </c>
      <c r="G82" s="98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2" t="e">
        <f ca="1">IF($A82&gt;0,VLOOKUP($A82,#REF!,16,0),"")</f>
        <v>#REF!</v>
      </c>
      <c r="O82" s="173"/>
      <c r="P82" s="174"/>
      <c r="Q82" t="s">
        <v>131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4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8" t="e">
        <f ca="1">IF($A83&gt;0,VLOOKUP($A83,#REF!,8),"")</f>
        <v>#REF!</v>
      </c>
      <c r="G83" s="98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2" t="e">
        <f ca="1">IF($A83&gt;0,VLOOKUP($A83,#REF!,16,0),"")</f>
        <v>#REF!</v>
      </c>
      <c r="O83" s="173"/>
      <c r="P83" s="174"/>
      <c r="Q83" t="s">
        <v>131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4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8" t="e">
        <f ca="1">IF($A84&gt;0,VLOOKUP($A84,#REF!,8),"")</f>
        <v>#REF!</v>
      </c>
      <c r="G84" s="98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2" t="e">
        <f ca="1">IF($A84&gt;0,VLOOKUP($A84,#REF!,16,0),"")</f>
        <v>#REF!</v>
      </c>
      <c r="O84" s="173"/>
      <c r="P84" s="174"/>
      <c r="Q84" t="s">
        <v>131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4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8" t="e">
        <f ca="1">IF($A85&gt;0,VLOOKUP($A85,#REF!,8),"")</f>
        <v>#REF!</v>
      </c>
      <c r="G85" s="98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2" t="e">
        <f ca="1">IF($A85&gt;0,VLOOKUP($A85,#REF!,16,0),"")</f>
        <v>#REF!</v>
      </c>
      <c r="O85" s="173"/>
      <c r="P85" s="174"/>
      <c r="Q85" t="s">
        <v>131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4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8" t="e">
        <f ca="1">IF($A86&gt;0,VLOOKUP($A86,#REF!,8),"")</f>
        <v>#REF!</v>
      </c>
      <c r="G86" s="98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2" t="e">
        <f ca="1">IF($A86&gt;0,VLOOKUP($A86,#REF!,16,0),"")</f>
        <v>#REF!</v>
      </c>
      <c r="O86" s="173"/>
      <c r="P86" s="174"/>
      <c r="Q86" t="s">
        <v>131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4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8" t="e">
        <f ca="1">IF($A87&gt;0,VLOOKUP($A87,#REF!,8),"")</f>
        <v>#REF!</v>
      </c>
      <c r="G87" s="98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2" t="e">
        <f ca="1">IF($A87&gt;0,VLOOKUP($A87,#REF!,16,0),"")</f>
        <v>#REF!</v>
      </c>
      <c r="O87" s="173"/>
      <c r="P87" s="174"/>
      <c r="Q87" t="s">
        <v>131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4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8" t="e">
        <f ca="1">IF($A88&gt;0,VLOOKUP($A88,#REF!,8),"")</f>
        <v>#REF!</v>
      </c>
      <c r="G88" s="98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2" t="e">
        <f ca="1">IF($A88&gt;0,VLOOKUP($A88,#REF!,16,0),"")</f>
        <v>#REF!</v>
      </c>
      <c r="O88" s="173"/>
      <c r="P88" s="174"/>
      <c r="Q88" t="s">
        <v>131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4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8" t="e">
        <f ca="1">IF($A89&gt;0,VLOOKUP($A89,#REF!,8),"")</f>
        <v>#REF!</v>
      </c>
      <c r="G89" s="98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2" t="e">
        <f ca="1">IF($A89&gt;0,VLOOKUP($A89,#REF!,16,0),"")</f>
        <v>#REF!</v>
      </c>
      <c r="O89" s="173"/>
      <c r="P89" s="174"/>
      <c r="Q89" t="s">
        <v>131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4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8" t="e">
        <f ca="1">IF($A90&gt;0,VLOOKUP($A90,#REF!,8),"")</f>
        <v>#REF!</v>
      </c>
      <c r="G90" s="98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2" t="e">
        <f ca="1">IF($A90&gt;0,VLOOKUP($A90,#REF!,16,0),"")</f>
        <v>#REF!</v>
      </c>
      <c r="O90" s="173"/>
      <c r="P90" s="174"/>
      <c r="Q90" t="s">
        <v>131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4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8" t="e">
        <f ca="1">IF($A91&gt;0,VLOOKUP($A91,#REF!,8),"")</f>
        <v>#REF!</v>
      </c>
      <c r="G91" s="98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2" t="e">
        <f ca="1">IF($A91&gt;0,VLOOKUP($A91,#REF!,16,0),"")</f>
        <v>#REF!</v>
      </c>
      <c r="O91" s="173"/>
      <c r="P91" s="174"/>
      <c r="Q91" t="s">
        <v>131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4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8" t="e">
        <f ca="1">IF($A92&gt;0,VLOOKUP($A92,#REF!,8),"")</f>
        <v>#REF!</v>
      </c>
      <c r="G92" s="98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2" t="e">
        <f ca="1">IF($A92&gt;0,VLOOKUP($A92,#REF!,16,0),"")</f>
        <v>#REF!</v>
      </c>
      <c r="O92" s="173"/>
      <c r="P92" s="174"/>
      <c r="Q92" t="s">
        <v>131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4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8" t="e">
        <f ca="1">IF($A93&gt;0,VLOOKUP($A93,#REF!,8),"")</f>
        <v>#REF!</v>
      </c>
      <c r="G93" s="98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2" t="e">
        <f ca="1">IF($A93&gt;0,VLOOKUP($A93,#REF!,16,0),"")</f>
        <v>#REF!</v>
      </c>
      <c r="O93" s="173"/>
      <c r="P93" s="174"/>
      <c r="Q93" t="s">
        <v>131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4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8" t="e">
        <f ca="1">IF($A94&gt;0,VLOOKUP($A94,#REF!,8),"")</f>
        <v>#REF!</v>
      </c>
      <c r="G94" s="98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2" t="e">
        <f ca="1">IF($A94&gt;0,VLOOKUP($A94,#REF!,16,0),"")</f>
        <v>#REF!</v>
      </c>
      <c r="O94" s="173"/>
      <c r="P94" s="174"/>
      <c r="Q94" t="s">
        <v>131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4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8" t="e">
        <f ca="1">IF($A95&gt;0,VLOOKUP($A95,#REF!,8),"")</f>
        <v>#REF!</v>
      </c>
      <c r="G95" s="98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2" t="e">
        <f ca="1">IF($A95&gt;0,VLOOKUP($A95,#REF!,16,0),"")</f>
        <v>#REF!</v>
      </c>
      <c r="O95" s="173"/>
      <c r="P95" s="174"/>
      <c r="Q95" t="s">
        <v>131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4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8" t="e">
        <f ca="1">IF($A96&gt;0,VLOOKUP($A96,#REF!,8),"")</f>
        <v>#REF!</v>
      </c>
      <c r="G96" s="98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2" t="e">
        <f ca="1">IF($A96&gt;0,VLOOKUP($A96,#REF!,16,0),"")</f>
        <v>#REF!</v>
      </c>
      <c r="O96" s="173"/>
      <c r="P96" s="174"/>
      <c r="Q96" t="s">
        <v>131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4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8" t="e">
        <f ca="1">IF($A97&gt;0,VLOOKUP($A97,#REF!,8),"")</f>
        <v>#REF!</v>
      </c>
      <c r="G97" s="98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2" t="e">
        <f ca="1">IF($A97&gt;0,VLOOKUP($A97,#REF!,16,0),"")</f>
        <v>#REF!</v>
      </c>
      <c r="O97" s="173"/>
      <c r="P97" s="174"/>
      <c r="Q97" t="s">
        <v>131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4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8" t="e">
        <f ca="1">IF($A98&gt;0,VLOOKUP($A98,#REF!,8),"")</f>
        <v>#REF!</v>
      </c>
      <c r="G98" s="98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2" t="e">
        <f ca="1">IF($A98&gt;0,VLOOKUP($A98,#REF!,16,0),"")</f>
        <v>#REF!</v>
      </c>
      <c r="O98" s="173"/>
      <c r="P98" s="174"/>
      <c r="Q98" t="s">
        <v>131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4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8" t="e">
        <f ca="1">IF($A99&gt;0,VLOOKUP($A99,#REF!,8),"")</f>
        <v>#REF!</v>
      </c>
      <c r="G99" s="98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2" t="e">
        <f ca="1">IF($A99&gt;0,VLOOKUP($A99,#REF!,16,0),"")</f>
        <v>#REF!</v>
      </c>
      <c r="O99" s="173"/>
      <c r="P99" s="174"/>
      <c r="Q99" t="s">
        <v>131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4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8" t="e">
        <f ca="1">IF($A100&gt;0,VLOOKUP($A100,#REF!,8),"")</f>
        <v>#REF!</v>
      </c>
      <c r="G100" s="98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2" t="e">
        <f ca="1">IF($A100&gt;0,VLOOKUP($A100,#REF!,16,0),"")</f>
        <v>#REF!</v>
      </c>
      <c r="O100" s="173"/>
      <c r="P100" s="174"/>
      <c r="Q100" t="s">
        <v>131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4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8" t="e">
        <f ca="1">IF($A101&gt;0,VLOOKUP($A101,#REF!,8),"")</f>
        <v>#REF!</v>
      </c>
      <c r="G101" s="98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2" t="e">
        <f ca="1">IF($A101&gt;0,VLOOKUP($A101,#REF!,16,0),"")</f>
        <v>#REF!</v>
      </c>
      <c r="O101" s="173"/>
      <c r="P101" s="174"/>
      <c r="Q101" t="s">
        <v>131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4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8" t="e">
        <f ca="1">IF($A102&gt;0,VLOOKUP($A102,#REF!,8),"")</f>
        <v>#REF!</v>
      </c>
      <c r="G102" s="98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2" t="e">
        <f ca="1">IF($A102&gt;0,VLOOKUP($A102,#REF!,16,0),"")</f>
        <v>#REF!</v>
      </c>
      <c r="O102" s="173"/>
      <c r="P102" s="174"/>
      <c r="Q102" t="s">
        <v>131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4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8" t="e">
        <f ca="1">IF($A103&gt;0,VLOOKUP($A103,#REF!,8),"")</f>
        <v>#REF!</v>
      </c>
      <c r="G103" s="98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2" t="e">
        <f ca="1">IF($A103&gt;0,VLOOKUP($A103,#REF!,16,0),"")</f>
        <v>#REF!</v>
      </c>
      <c r="O103" s="173"/>
      <c r="P103" s="174"/>
      <c r="Q103" t="s">
        <v>131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4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8" t="e">
        <f ca="1">IF($A104&gt;0,VLOOKUP($A104,#REF!,8),"")</f>
        <v>#REF!</v>
      </c>
      <c r="G104" s="98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2" t="e">
        <f ca="1">IF($A104&gt;0,VLOOKUP($A104,#REF!,16,0),"")</f>
        <v>#REF!</v>
      </c>
      <c r="O104" s="173"/>
      <c r="P104" s="174"/>
      <c r="Q104" t="s">
        <v>131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4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8" t="e">
        <f ca="1">IF($A105&gt;0,VLOOKUP($A105,#REF!,8),"")</f>
        <v>#REF!</v>
      </c>
      <c r="G105" s="98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2" t="e">
        <f ca="1">IF($A105&gt;0,VLOOKUP($A105,#REF!,16,0),"")</f>
        <v>#REF!</v>
      </c>
      <c r="O105" s="173"/>
      <c r="P105" s="174"/>
      <c r="Q105" t="s">
        <v>131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4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8" t="e">
        <f ca="1">IF($A106&gt;0,VLOOKUP($A106,#REF!,8),"")</f>
        <v>#REF!</v>
      </c>
      <c r="G106" s="98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2" t="e">
        <f ca="1">IF($A106&gt;0,VLOOKUP($A106,#REF!,16,0),"")</f>
        <v>#REF!</v>
      </c>
      <c r="O106" s="173"/>
      <c r="P106" s="174"/>
      <c r="Q106" t="s">
        <v>131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4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8" t="e">
        <f ca="1">IF($A107&gt;0,VLOOKUP($A107,#REF!,8),"")</f>
        <v>#REF!</v>
      </c>
      <c r="G107" s="98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2" t="e">
        <f ca="1">IF($A107&gt;0,VLOOKUP($A107,#REF!,16,0),"")</f>
        <v>#REF!</v>
      </c>
      <c r="O107" s="173"/>
      <c r="P107" s="174"/>
      <c r="Q107" t="s">
        <v>131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4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8" t="e">
        <f ca="1">IF($A108&gt;0,VLOOKUP($A108,#REF!,8),"")</f>
        <v>#REF!</v>
      </c>
      <c r="G108" s="98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2" t="e">
        <f ca="1">IF($A108&gt;0,VLOOKUP($A108,#REF!,16,0),"")</f>
        <v>#REF!</v>
      </c>
      <c r="O108" s="173"/>
      <c r="P108" s="174"/>
      <c r="Q108" t="s">
        <v>131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4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8" t="e">
        <f ca="1">IF($A109&gt;0,VLOOKUP($A109,#REF!,8),"")</f>
        <v>#REF!</v>
      </c>
      <c r="G109" s="98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2" t="e">
        <f ca="1">IF($A109&gt;0,VLOOKUP($A109,#REF!,16,0),"")</f>
        <v>#REF!</v>
      </c>
      <c r="O109" s="173"/>
      <c r="P109" s="174"/>
      <c r="Q109" t="s">
        <v>131</v>
      </c>
    </row>
    <row r="110" spans="1:17" ht="23.25" customHeight="1">
      <c r="B110" s="66" t="s">
        <v>71</v>
      </c>
      <c r="C110" s="67"/>
      <c r="D110" s="68"/>
      <c r="E110" s="69"/>
      <c r="F110" s="119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127</v>
      </c>
      <c r="C111" s="96"/>
      <c r="D111" s="75"/>
      <c r="E111" s="76"/>
      <c r="F111" s="120"/>
      <c r="G111" s="100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20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20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20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20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2">
        <v>0</v>
      </c>
      <c r="F116" s="121"/>
      <c r="M116" s="118" t="s">
        <v>52</v>
      </c>
      <c r="N116" s="104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4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8" t="e">
        <f ca="1">IF($A117&gt;0,VLOOKUP($A117,#REF!,8),"")</f>
        <v>#REF!</v>
      </c>
      <c r="G117" s="98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2" t="e">
        <f ca="1">IF($A117&gt;0,VLOOKUP($A117,#REF!,16,0),"")</f>
        <v>#REF!</v>
      </c>
      <c r="O117" s="173"/>
      <c r="P117" s="174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4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8" t="e">
        <f ca="1">IF($A118&gt;0,VLOOKUP($A118,#REF!,8),"")</f>
        <v>#REF!</v>
      </c>
      <c r="G118" s="98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2" t="e">
        <f ca="1">IF($A118&gt;0,VLOOKUP($A118,#REF!,16,0),"")</f>
        <v>#REF!</v>
      </c>
      <c r="O118" s="173"/>
      <c r="P118" s="174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4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8" t="e">
        <f ca="1">IF($A119&gt;0,VLOOKUP($A119,#REF!,8),"")</f>
        <v>#REF!</v>
      </c>
      <c r="G119" s="98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2" t="e">
        <f ca="1">IF($A119&gt;0,VLOOKUP($A119,#REF!,16,0),"")</f>
        <v>#REF!</v>
      </c>
      <c r="O119" s="173"/>
      <c r="P119" s="174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4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8" t="e">
        <f ca="1">IF($A120&gt;0,VLOOKUP($A120,#REF!,8),"")</f>
        <v>#REF!</v>
      </c>
      <c r="G120" s="98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2" t="e">
        <f ca="1">IF($A120&gt;0,VLOOKUP($A120,#REF!,16,0),"")</f>
        <v>#REF!</v>
      </c>
      <c r="O120" s="173"/>
      <c r="P120" s="174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4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8" t="e">
        <f ca="1">IF($A121&gt;0,VLOOKUP($A121,#REF!,8),"")</f>
        <v>#REF!</v>
      </c>
      <c r="G121" s="98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2" t="e">
        <f ca="1">IF($A121&gt;0,VLOOKUP($A121,#REF!,16,0),"")</f>
        <v>#REF!</v>
      </c>
      <c r="O121" s="173"/>
      <c r="P121" s="174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4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8" t="e">
        <f ca="1">IF($A122&gt;0,VLOOKUP($A122,#REF!,8),"")</f>
        <v>#REF!</v>
      </c>
      <c r="G122" s="98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2" t="e">
        <f ca="1">IF($A122&gt;0,VLOOKUP($A122,#REF!,16,0),"")</f>
        <v>#REF!</v>
      </c>
      <c r="O122" s="173"/>
      <c r="P122" s="174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4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8" t="e">
        <f ca="1">IF($A123&gt;0,VLOOKUP($A123,#REF!,8),"")</f>
        <v>#REF!</v>
      </c>
      <c r="G123" s="98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2" t="e">
        <f ca="1">IF($A123&gt;0,VLOOKUP($A123,#REF!,16,0),"")</f>
        <v>#REF!</v>
      </c>
      <c r="O123" s="173"/>
      <c r="P123" s="174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4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8" t="e">
        <f ca="1">IF($A124&gt;0,VLOOKUP($A124,#REF!,8),"")</f>
        <v>#REF!</v>
      </c>
      <c r="G124" s="98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2" t="e">
        <f ca="1">IF($A124&gt;0,VLOOKUP($A124,#REF!,16,0),"")</f>
        <v>#REF!</v>
      </c>
      <c r="O124" s="173"/>
      <c r="P124" s="174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4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8" t="e">
        <f ca="1">IF($A125&gt;0,VLOOKUP($A125,#REF!,8),"")</f>
        <v>#REF!</v>
      </c>
      <c r="G125" s="98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2" t="e">
        <f ca="1">IF($A125&gt;0,VLOOKUP($A125,#REF!,16,0),"")</f>
        <v>#REF!</v>
      </c>
      <c r="O125" s="173"/>
      <c r="P125" s="174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4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8" t="e">
        <f ca="1">IF($A126&gt;0,VLOOKUP($A126,#REF!,8),"")</f>
        <v>#REF!</v>
      </c>
      <c r="G126" s="98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2" t="e">
        <f ca="1">IF($A126&gt;0,VLOOKUP($A126,#REF!,16,0),"")</f>
        <v>#REF!</v>
      </c>
      <c r="O126" s="173"/>
      <c r="P126" s="174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4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8" t="e">
        <f ca="1">IF($A127&gt;0,VLOOKUP($A127,#REF!,8),"")</f>
        <v>#REF!</v>
      </c>
      <c r="G127" s="98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2" t="e">
        <f ca="1">IF($A127&gt;0,VLOOKUP($A127,#REF!,16,0),"")</f>
        <v>#REF!</v>
      </c>
      <c r="O127" s="173"/>
      <c r="P127" s="174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4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8" t="e">
        <f ca="1">IF($A128&gt;0,VLOOKUP($A128,#REF!,8),"")</f>
        <v>#REF!</v>
      </c>
      <c r="G128" s="98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2" t="e">
        <f ca="1">IF($A128&gt;0,VLOOKUP($A128,#REF!,16,0),"")</f>
        <v>#REF!</v>
      </c>
      <c r="O128" s="173"/>
      <c r="P128" s="174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4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8" t="e">
        <f ca="1">IF($A129&gt;0,VLOOKUP($A129,#REF!,8),"")</f>
        <v>#REF!</v>
      </c>
      <c r="G129" s="98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2" t="e">
        <f ca="1">IF($A129&gt;0,VLOOKUP($A129,#REF!,16,0),"")</f>
        <v>#REF!</v>
      </c>
      <c r="O129" s="173"/>
      <c r="P129" s="174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4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8" t="e">
        <f ca="1">IF($A130&gt;0,VLOOKUP($A130,#REF!,8),"")</f>
        <v>#REF!</v>
      </c>
      <c r="G130" s="98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2" t="e">
        <f ca="1">IF($A130&gt;0,VLOOKUP($A130,#REF!,16,0),"")</f>
        <v>#REF!</v>
      </c>
      <c r="O130" s="173"/>
      <c r="P130" s="174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4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8" t="e">
        <f ca="1">IF($A131&gt;0,VLOOKUP($A131,#REF!,8),"")</f>
        <v>#REF!</v>
      </c>
      <c r="G131" s="98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2" t="e">
        <f ca="1">IF($A131&gt;0,VLOOKUP($A131,#REF!,16,0),"")</f>
        <v>#REF!</v>
      </c>
      <c r="O131" s="173"/>
      <c r="P131" s="174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4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8" t="e">
        <f ca="1">IF($A132&gt;0,VLOOKUP($A132,#REF!,8),"")</f>
        <v>#REF!</v>
      </c>
      <c r="G132" s="98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2" t="e">
        <f ca="1">IF($A132&gt;0,VLOOKUP($A132,#REF!,16,0),"")</f>
        <v>#REF!</v>
      </c>
      <c r="O132" s="173"/>
      <c r="P132" s="174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4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8" t="e">
        <f ca="1">IF($A133&gt;0,VLOOKUP($A133,#REF!,8),"")</f>
        <v>#REF!</v>
      </c>
      <c r="G133" s="98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2" t="e">
        <f ca="1">IF($A133&gt;0,VLOOKUP($A133,#REF!,16,0),"")</f>
        <v>#REF!</v>
      </c>
      <c r="O133" s="173"/>
      <c r="P133" s="174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4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8" t="e">
        <f ca="1">IF($A134&gt;0,VLOOKUP($A134,#REF!,8),"")</f>
        <v>#REF!</v>
      </c>
      <c r="G134" s="98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2" t="e">
        <f ca="1">IF($A134&gt;0,VLOOKUP($A134,#REF!,16,0),"")</f>
        <v>#REF!</v>
      </c>
      <c r="O134" s="173"/>
      <c r="P134" s="174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4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8" t="e">
        <f ca="1">IF($A135&gt;0,VLOOKUP($A135,#REF!,8),"")</f>
        <v>#REF!</v>
      </c>
      <c r="G135" s="98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2" t="e">
        <f ca="1">IF($A135&gt;0,VLOOKUP($A135,#REF!,16,0),"")</f>
        <v>#REF!</v>
      </c>
      <c r="O135" s="173"/>
      <c r="P135" s="174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4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8" t="e">
        <f ca="1">IF($A136&gt;0,VLOOKUP($A136,#REF!,8),"")</f>
        <v>#REF!</v>
      </c>
      <c r="G136" s="98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2" t="e">
        <f ca="1">IF($A136&gt;0,VLOOKUP($A136,#REF!,16,0),"")</f>
        <v>#REF!</v>
      </c>
      <c r="O136" s="173"/>
      <c r="P136" s="174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4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8" t="e">
        <f ca="1">IF($A137&gt;0,VLOOKUP($A137,#REF!,8),"")</f>
        <v>#REF!</v>
      </c>
      <c r="G137" s="98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2" t="e">
        <f ca="1">IF($A137&gt;0,VLOOKUP($A137,#REF!,16,0),"")</f>
        <v>#REF!</v>
      </c>
      <c r="O137" s="173"/>
      <c r="P137" s="174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4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8" t="e">
        <f ca="1">IF($A138&gt;0,VLOOKUP($A138,#REF!,8),"")</f>
        <v>#REF!</v>
      </c>
      <c r="G138" s="98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2" t="e">
        <f ca="1">IF($A138&gt;0,VLOOKUP($A138,#REF!,16,0),"")</f>
        <v>#REF!</v>
      </c>
      <c r="O138" s="173"/>
      <c r="P138" s="174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4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8" t="e">
        <f ca="1">IF($A139&gt;0,VLOOKUP($A139,#REF!,8),"")</f>
        <v>#REF!</v>
      </c>
      <c r="G139" s="98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2" t="e">
        <f ca="1">IF($A139&gt;0,VLOOKUP($A139,#REF!,16,0),"")</f>
        <v>#REF!</v>
      </c>
      <c r="O139" s="173"/>
      <c r="P139" s="174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4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8" t="e">
        <f ca="1">IF($A140&gt;0,VLOOKUP($A140,#REF!,8),"")</f>
        <v>#REF!</v>
      </c>
      <c r="G140" s="98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2" t="e">
        <f ca="1">IF($A140&gt;0,VLOOKUP($A140,#REF!,16,0),"")</f>
        <v>#REF!</v>
      </c>
      <c r="O140" s="173"/>
      <c r="P140" s="174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4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8" t="e">
        <f ca="1">IF($A141&gt;0,VLOOKUP($A141,#REF!,8),"")</f>
        <v>#REF!</v>
      </c>
      <c r="G141" s="98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2" t="e">
        <f ca="1">IF($A141&gt;0,VLOOKUP($A141,#REF!,16,0),"")</f>
        <v>#REF!</v>
      </c>
      <c r="O141" s="173"/>
      <c r="P141" s="174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4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8" t="e">
        <f ca="1">IF($A142&gt;0,VLOOKUP($A142,#REF!,8),"")</f>
        <v>#REF!</v>
      </c>
      <c r="G142" s="98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2" t="e">
        <f ca="1">IF($A142&gt;0,VLOOKUP($A142,#REF!,16,0),"")</f>
        <v>#REF!</v>
      </c>
      <c r="O142" s="173"/>
      <c r="P142" s="174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4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8" t="e">
        <f ca="1">IF($A143&gt;0,VLOOKUP($A143,#REF!,8),"")</f>
        <v>#REF!</v>
      </c>
      <c r="G143" s="98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2" t="e">
        <f ca="1">IF($A143&gt;0,VLOOKUP($A143,#REF!,16,0),"")</f>
        <v>#REF!</v>
      </c>
      <c r="O143" s="173"/>
      <c r="P143" s="174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4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8" t="e">
        <f ca="1">IF($A144&gt;0,VLOOKUP($A144,#REF!,8),"")</f>
        <v>#REF!</v>
      </c>
      <c r="G144" s="98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2" t="e">
        <f ca="1">IF($A144&gt;0,VLOOKUP($A144,#REF!,16,0),"")</f>
        <v>#REF!</v>
      </c>
      <c r="O144" s="173"/>
      <c r="P144" s="174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4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8" t="e">
        <f ca="1">IF($A145&gt;0,VLOOKUP($A145,#REF!,8),"")</f>
        <v>#REF!</v>
      </c>
      <c r="G145" s="98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2" t="e">
        <f ca="1">IF($A145&gt;0,VLOOKUP($A145,#REF!,16,0),"")</f>
        <v>#REF!</v>
      </c>
      <c r="O145" s="173"/>
      <c r="P145" s="174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4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8" t="e">
        <f ca="1">IF($A146&gt;0,VLOOKUP($A146,#REF!,8),"")</f>
        <v>#REF!</v>
      </c>
      <c r="G146" s="98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2" t="e">
        <f ca="1">IF($A146&gt;0,VLOOKUP($A146,#REF!,16,0),"")</f>
        <v>#REF!</v>
      </c>
      <c r="O146" s="173"/>
      <c r="P146" s="174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127</v>
      </c>
      <c r="C148" s="96"/>
      <c r="D148" s="75"/>
      <c r="E148" s="76"/>
      <c r="F148" s="100"/>
      <c r="G148" s="100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8" t="s">
        <v>53</v>
      </c>
      <c r="N152" s="104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24" priority="6" stopIfTrue="1" operator="equal">
      <formula>0</formula>
    </cfRule>
  </conditionalFormatting>
  <conditionalFormatting sqref="A117:A151">
    <cfRule type="cellIs" dxfId="23" priority="5" stopIfTrue="1" operator="equal">
      <formula>0</formula>
    </cfRule>
  </conditionalFormatting>
  <conditionalFormatting sqref="G6:G37">
    <cfRule type="cellIs" dxfId="22" priority="11" stopIfTrue="1" operator="equal">
      <formula>0</formula>
    </cfRule>
  </conditionalFormatting>
  <conditionalFormatting sqref="G44:G73">
    <cfRule type="cellIs" dxfId="21" priority="8" stopIfTrue="1" operator="equal">
      <formula>0</formula>
    </cfRule>
  </conditionalFormatting>
  <conditionalFormatting sqref="G80:G109">
    <cfRule type="cellIs" dxfId="20" priority="4" stopIfTrue="1" operator="equal">
      <formula>0</formula>
    </cfRule>
  </conditionalFormatting>
  <conditionalFormatting sqref="G117:G146">
    <cfRule type="cellIs" dxfId="19" priority="2" stopIfTrue="1" operator="equal">
      <formula>0</formula>
    </cfRule>
  </conditionalFormatting>
  <conditionalFormatting sqref="M43:N43 P43 M79:O79">
    <cfRule type="cellIs" dxfId="18" priority="22" stopIfTrue="1" operator="equal">
      <formula>0</formula>
    </cfRule>
  </conditionalFormatting>
  <conditionalFormatting sqref="M116:N116">
    <cfRule type="cellIs" dxfId="17" priority="21" stopIfTrue="1" operator="equal">
      <formula>0</formula>
    </cfRule>
  </conditionalFormatting>
  <conditionalFormatting sqref="M152:N152">
    <cfRule type="cellIs" dxfId="16" priority="18" stopIfTrue="1" operator="equal">
      <formula>0</formula>
    </cfRule>
  </conditionalFormatting>
  <conditionalFormatting sqref="N8:P42">
    <cfRule type="cellIs" dxfId="15" priority="9" stopIfTrue="1" operator="equal">
      <formula>0</formula>
    </cfRule>
  </conditionalFormatting>
  <conditionalFormatting sqref="N44:P78">
    <cfRule type="cellIs" dxfId="14" priority="7" stopIfTrue="1" operator="equal">
      <formula>0</formula>
    </cfRule>
  </conditionalFormatting>
  <conditionalFormatting sqref="N80:P115">
    <cfRule type="cellIs" dxfId="13" priority="3" stopIfTrue="1" operator="equal">
      <formula>0</formula>
    </cfRule>
  </conditionalFormatting>
  <conditionalFormatting sqref="N117:P151">
    <cfRule type="cellIs" dxfId="1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FA64-78CF-4222-84FE-1499F01F9359}">
  <dimension ref="A3:O166"/>
  <sheetViews>
    <sheetView tabSelected="1" topLeftCell="A55" workbookViewId="0">
      <selection activeCell="E81" sqref="E81"/>
    </sheetView>
  </sheetViews>
  <sheetFormatPr defaultRowHeight="15"/>
  <cols>
    <col min="1" max="1" width="3" bestFit="1" customWidth="1"/>
    <col min="2" max="2" width="10.85546875" customWidth="1"/>
    <col min="3" max="3" width="14.7109375" bestFit="1" customWidth="1"/>
    <col min="4" max="4" width="18.8554687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92" t="s">
        <v>57</v>
      </c>
      <c r="D3" s="192"/>
      <c r="E3" s="48"/>
      <c r="F3" s="189" t="s">
        <v>139</v>
      </c>
      <c r="G3" s="189"/>
      <c r="H3" s="189"/>
      <c r="I3" s="189"/>
      <c r="J3" s="189"/>
      <c r="K3" s="189"/>
      <c r="L3" s="49" t="s">
        <v>201</v>
      </c>
    </row>
    <row r="4" spans="1:14" s="47" customFormat="1">
      <c r="C4" s="192" t="s">
        <v>137</v>
      </c>
      <c r="D4" s="192"/>
      <c r="E4" s="50" t="s">
        <v>133</v>
      </c>
      <c r="F4" s="193" t="s">
        <v>202</v>
      </c>
      <c r="G4" s="193"/>
      <c r="H4" s="193"/>
      <c r="I4" s="193"/>
      <c r="J4" s="193"/>
      <c r="K4" s="193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129</v>
      </c>
      <c r="D5" s="190" t="s">
        <v>203</v>
      </c>
      <c r="E5" s="190"/>
      <c r="F5" s="190"/>
      <c r="G5" s="190"/>
      <c r="H5" s="190"/>
      <c r="I5" s="190"/>
      <c r="J5" s="190"/>
      <c r="K5" s="190"/>
      <c r="L5" s="51" t="s">
        <v>62</v>
      </c>
      <c r="M5" s="51" t="s">
        <v>61</v>
      </c>
      <c r="N5" s="51" t="s">
        <v>121</v>
      </c>
    </row>
    <row r="6" spans="1:14" s="53" customFormat="1" ht="18.75" customHeight="1">
      <c r="B6" s="191" t="s">
        <v>204</v>
      </c>
      <c r="C6" s="191"/>
      <c r="D6" s="191"/>
      <c r="E6" s="191"/>
      <c r="F6" s="191"/>
      <c r="G6" s="191"/>
      <c r="H6" s="191"/>
      <c r="I6" s="191"/>
      <c r="J6" s="191"/>
      <c r="K6" s="191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9" t="s">
        <v>4</v>
      </c>
      <c r="C8" s="178" t="s">
        <v>64</v>
      </c>
      <c r="D8" s="187" t="s">
        <v>9</v>
      </c>
      <c r="E8" s="188" t="s">
        <v>10</v>
      </c>
      <c r="F8" s="178" t="s">
        <v>75</v>
      </c>
      <c r="G8" s="178" t="s">
        <v>76</v>
      </c>
      <c r="H8" s="178" t="s">
        <v>66</v>
      </c>
      <c r="I8" s="178" t="s">
        <v>67</v>
      </c>
      <c r="J8" s="180" t="s">
        <v>56</v>
      </c>
      <c r="K8" s="180"/>
      <c r="L8" s="181" t="s">
        <v>68</v>
      </c>
      <c r="M8" s="182"/>
      <c r="N8" s="183"/>
    </row>
    <row r="9" spans="1:14" ht="27" customHeight="1">
      <c r="B9" s="179"/>
      <c r="C9" s="179"/>
      <c r="D9" s="187"/>
      <c r="E9" s="188"/>
      <c r="F9" s="179"/>
      <c r="G9" s="179"/>
      <c r="H9" s="179"/>
      <c r="I9" s="179"/>
      <c r="J9" s="55" t="s">
        <v>69</v>
      </c>
      <c r="K9" s="55" t="s">
        <v>70</v>
      </c>
      <c r="L9" s="184"/>
      <c r="M9" s="185"/>
      <c r="N9" s="186"/>
    </row>
    <row r="10" spans="1:14" ht="20.100000000000001" customHeight="1">
      <c r="A10">
        <v>1</v>
      </c>
      <c r="B10" s="56">
        <v>1</v>
      </c>
      <c r="C10" s="94" t="s">
        <v>175</v>
      </c>
      <c r="D10" s="58" t="s">
        <v>176</v>
      </c>
      <c r="E10" s="59" t="s">
        <v>85</v>
      </c>
      <c r="F10" s="98" t="s">
        <v>177</v>
      </c>
      <c r="G10" s="98" t="s">
        <v>122</v>
      </c>
      <c r="H10" s="60"/>
      <c r="I10" s="61"/>
      <c r="J10" s="61"/>
      <c r="K10" s="61"/>
      <c r="L10" s="175" t="s">
        <v>80</v>
      </c>
      <c r="M10" s="176"/>
      <c r="N10" s="177"/>
    </row>
    <row r="11" spans="1:14" ht="20.100000000000001" customHeight="1">
      <c r="A11">
        <v>2</v>
      </c>
      <c r="B11" s="56">
        <v>2</v>
      </c>
      <c r="C11" s="94" t="s">
        <v>146</v>
      </c>
      <c r="D11" s="58" t="s">
        <v>178</v>
      </c>
      <c r="E11" s="59" t="s">
        <v>85</v>
      </c>
      <c r="F11" s="98" t="s">
        <v>177</v>
      </c>
      <c r="G11" s="98" t="s">
        <v>140</v>
      </c>
      <c r="H11" s="60"/>
      <c r="I11" s="61"/>
      <c r="J11" s="61"/>
      <c r="K11" s="61"/>
      <c r="L11" s="172" t="s">
        <v>79</v>
      </c>
      <c r="M11" s="173"/>
      <c r="N11" s="174"/>
    </row>
    <row r="12" spans="1:14" ht="20.100000000000001" customHeight="1">
      <c r="A12">
        <v>3</v>
      </c>
      <c r="B12" s="56">
        <v>3</v>
      </c>
      <c r="C12" s="94" t="s">
        <v>147</v>
      </c>
      <c r="D12" s="58" t="s">
        <v>179</v>
      </c>
      <c r="E12" s="59" t="s">
        <v>93</v>
      </c>
      <c r="F12" s="98" t="s">
        <v>177</v>
      </c>
      <c r="G12" s="98" t="s">
        <v>140</v>
      </c>
      <c r="H12" s="60"/>
      <c r="I12" s="61"/>
      <c r="J12" s="61"/>
      <c r="K12" s="61"/>
      <c r="L12" s="172" t="s">
        <v>79</v>
      </c>
      <c r="M12" s="173"/>
      <c r="N12" s="174"/>
    </row>
    <row r="13" spans="1:14" ht="20.100000000000001" customHeight="1">
      <c r="A13">
        <v>4</v>
      </c>
      <c r="B13" s="56">
        <v>4</v>
      </c>
      <c r="C13" s="94" t="s">
        <v>148</v>
      </c>
      <c r="D13" s="58" t="s">
        <v>180</v>
      </c>
      <c r="E13" s="59" t="s">
        <v>101</v>
      </c>
      <c r="F13" s="98" t="s">
        <v>177</v>
      </c>
      <c r="G13" s="98" t="s">
        <v>140</v>
      </c>
      <c r="H13" s="60"/>
      <c r="I13" s="61"/>
      <c r="J13" s="61"/>
      <c r="K13" s="61"/>
      <c r="L13" s="172" t="s">
        <v>79</v>
      </c>
      <c r="M13" s="173"/>
      <c r="N13" s="174"/>
    </row>
    <row r="14" spans="1:14" ht="20.100000000000001" customHeight="1">
      <c r="A14">
        <v>5</v>
      </c>
      <c r="B14" s="56">
        <v>5</v>
      </c>
      <c r="C14" s="94" t="s">
        <v>149</v>
      </c>
      <c r="D14" s="58" t="s">
        <v>181</v>
      </c>
      <c r="E14" s="59" t="s">
        <v>89</v>
      </c>
      <c r="F14" s="98" t="s">
        <v>177</v>
      </c>
      <c r="G14" s="98" t="s">
        <v>140</v>
      </c>
      <c r="H14" s="60"/>
      <c r="I14" s="61"/>
      <c r="J14" s="61"/>
      <c r="K14" s="61"/>
      <c r="L14" s="172" t="s">
        <v>79</v>
      </c>
      <c r="M14" s="173"/>
      <c r="N14" s="174"/>
    </row>
    <row r="15" spans="1:14" ht="20.100000000000001" customHeight="1">
      <c r="A15">
        <v>6</v>
      </c>
      <c r="B15" s="56">
        <v>6</v>
      </c>
      <c r="C15" s="94" t="s">
        <v>150</v>
      </c>
      <c r="D15" s="58" t="s">
        <v>182</v>
      </c>
      <c r="E15" s="59" t="s">
        <v>97</v>
      </c>
      <c r="F15" s="98" t="s">
        <v>177</v>
      </c>
      <c r="G15" s="98" t="s">
        <v>140</v>
      </c>
      <c r="H15" s="60"/>
      <c r="I15" s="61"/>
      <c r="J15" s="61"/>
      <c r="K15" s="61"/>
      <c r="L15" s="172" t="s">
        <v>79</v>
      </c>
      <c r="M15" s="173"/>
      <c r="N15" s="174"/>
    </row>
    <row r="16" spans="1:14" ht="20.100000000000001" customHeight="1">
      <c r="A16">
        <v>7</v>
      </c>
      <c r="B16" s="56">
        <v>7</v>
      </c>
      <c r="C16" s="94" t="s">
        <v>151</v>
      </c>
      <c r="D16" s="58" t="s">
        <v>102</v>
      </c>
      <c r="E16" s="59" t="s">
        <v>98</v>
      </c>
      <c r="F16" s="98" t="s">
        <v>177</v>
      </c>
      <c r="G16" s="98" t="s">
        <v>140</v>
      </c>
      <c r="H16" s="60"/>
      <c r="I16" s="61"/>
      <c r="J16" s="61"/>
      <c r="K16" s="61"/>
      <c r="L16" s="172" t="s">
        <v>79</v>
      </c>
      <c r="M16" s="173"/>
      <c r="N16" s="174"/>
    </row>
    <row r="17" spans="1:14" ht="20.100000000000001" customHeight="1">
      <c r="A17">
        <v>8</v>
      </c>
      <c r="B17" s="56">
        <v>8</v>
      </c>
      <c r="C17" s="94" t="s">
        <v>152</v>
      </c>
      <c r="D17" s="58" t="s">
        <v>113</v>
      </c>
      <c r="E17" s="59" t="s">
        <v>111</v>
      </c>
      <c r="F17" s="98" t="s">
        <v>177</v>
      </c>
      <c r="G17" s="98" t="s">
        <v>140</v>
      </c>
      <c r="H17" s="60"/>
      <c r="I17" s="61"/>
      <c r="J17" s="61"/>
      <c r="K17" s="61"/>
      <c r="L17" s="172" t="s">
        <v>79</v>
      </c>
      <c r="M17" s="173"/>
      <c r="N17" s="174"/>
    </row>
    <row r="18" spans="1:14" ht="20.100000000000001" customHeight="1">
      <c r="A18">
        <v>9</v>
      </c>
      <c r="B18" s="56">
        <v>9</v>
      </c>
      <c r="C18" s="94" t="s">
        <v>153</v>
      </c>
      <c r="D18" s="58" t="s">
        <v>183</v>
      </c>
      <c r="E18" s="59" t="s">
        <v>91</v>
      </c>
      <c r="F18" s="98" t="s">
        <v>177</v>
      </c>
      <c r="G18" s="98" t="s">
        <v>140</v>
      </c>
      <c r="H18" s="60"/>
      <c r="I18" s="61"/>
      <c r="J18" s="61"/>
      <c r="K18" s="61"/>
      <c r="L18" s="172" t="s">
        <v>79</v>
      </c>
      <c r="M18" s="173"/>
      <c r="N18" s="174"/>
    </row>
    <row r="19" spans="1:14" ht="20.100000000000001" customHeight="1">
      <c r="A19">
        <v>10</v>
      </c>
      <c r="B19" s="56">
        <v>10</v>
      </c>
      <c r="C19" s="94" t="s">
        <v>154</v>
      </c>
      <c r="D19" s="58" t="s">
        <v>116</v>
      </c>
      <c r="E19" s="59" t="s">
        <v>91</v>
      </c>
      <c r="F19" s="98" t="s">
        <v>177</v>
      </c>
      <c r="G19" s="98" t="s">
        <v>140</v>
      </c>
      <c r="H19" s="60"/>
      <c r="I19" s="61"/>
      <c r="J19" s="61"/>
      <c r="K19" s="61"/>
      <c r="L19" s="172" t="s">
        <v>79</v>
      </c>
      <c r="M19" s="173"/>
      <c r="N19" s="174"/>
    </row>
    <row r="20" spans="1:14" ht="20.100000000000001" customHeight="1">
      <c r="A20">
        <v>11</v>
      </c>
      <c r="B20" s="56">
        <v>11</v>
      </c>
      <c r="C20" s="94" t="s">
        <v>174</v>
      </c>
      <c r="D20" s="58" t="s">
        <v>184</v>
      </c>
      <c r="E20" s="59" t="s">
        <v>104</v>
      </c>
      <c r="F20" s="98" t="s">
        <v>177</v>
      </c>
      <c r="G20" s="98" t="s">
        <v>120</v>
      </c>
      <c r="H20" s="60"/>
      <c r="I20" s="61"/>
      <c r="J20" s="61"/>
      <c r="K20" s="61"/>
      <c r="L20" s="172" t="s">
        <v>79</v>
      </c>
      <c r="M20" s="173"/>
      <c r="N20" s="174"/>
    </row>
    <row r="21" spans="1:14" ht="20.100000000000001" customHeight="1">
      <c r="A21">
        <v>12</v>
      </c>
      <c r="B21" s="56">
        <v>12</v>
      </c>
      <c r="C21" s="94" t="s">
        <v>142</v>
      </c>
      <c r="D21" s="58" t="s">
        <v>94</v>
      </c>
      <c r="E21" s="59" t="s">
        <v>87</v>
      </c>
      <c r="F21" s="98" t="s">
        <v>177</v>
      </c>
      <c r="G21" s="98" t="s">
        <v>122</v>
      </c>
      <c r="H21" s="60"/>
      <c r="I21" s="61"/>
      <c r="J21" s="61"/>
      <c r="K21" s="61"/>
      <c r="L21" s="172" t="s">
        <v>79</v>
      </c>
      <c r="M21" s="173"/>
      <c r="N21" s="174"/>
    </row>
    <row r="22" spans="1:14" ht="20.100000000000001" customHeight="1">
      <c r="A22">
        <v>13</v>
      </c>
      <c r="B22" s="56">
        <v>13</v>
      </c>
      <c r="C22" s="94" t="s">
        <v>145</v>
      </c>
      <c r="D22" s="58" t="s">
        <v>185</v>
      </c>
      <c r="E22" s="59" t="s">
        <v>87</v>
      </c>
      <c r="F22" s="98" t="s">
        <v>177</v>
      </c>
      <c r="G22" s="98" t="s">
        <v>141</v>
      </c>
      <c r="H22" s="60"/>
      <c r="I22" s="61"/>
      <c r="J22" s="61"/>
      <c r="K22" s="61"/>
      <c r="L22" s="172" t="s">
        <v>79</v>
      </c>
      <c r="M22" s="173"/>
      <c r="N22" s="174"/>
    </row>
    <row r="23" spans="1:14" ht="20.100000000000001" customHeight="1">
      <c r="A23">
        <v>14</v>
      </c>
      <c r="B23" s="56">
        <v>14</v>
      </c>
      <c r="C23" s="94" t="s">
        <v>156</v>
      </c>
      <c r="D23" s="58" t="s">
        <v>186</v>
      </c>
      <c r="E23" s="59" t="s">
        <v>95</v>
      </c>
      <c r="F23" s="98" t="s">
        <v>177</v>
      </c>
      <c r="G23" s="98" t="s">
        <v>140</v>
      </c>
      <c r="H23" s="60"/>
      <c r="I23" s="61"/>
      <c r="J23" s="61"/>
      <c r="K23" s="61"/>
      <c r="L23" s="172" t="s">
        <v>79</v>
      </c>
      <c r="M23" s="173"/>
      <c r="N23" s="174"/>
    </row>
    <row r="24" spans="1:14" ht="20.100000000000001" customHeight="1">
      <c r="A24">
        <v>15</v>
      </c>
      <c r="B24" s="56">
        <v>15</v>
      </c>
      <c r="C24" s="94" t="s">
        <v>155</v>
      </c>
      <c r="D24" s="58" t="s">
        <v>114</v>
      </c>
      <c r="E24" s="59" t="s">
        <v>95</v>
      </c>
      <c r="F24" s="98" t="s">
        <v>177</v>
      </c>
      <c r="G24" s="98" t="s">
        <v>140</v>
      </c>
      <c r="H24" s="60"/>
      <c r="I24" s="61"/>
      <c r="J24" s="61"/>
      <c r="K24" s="61"/>
      <c r="L24" s="172" t="s">
        <v>79</v>
      </c>
      <c r="M24" s="173"/>
      <c r="N24" s="174"/>
    </row>
    <row r="25" spans="1:14" ht="20.100000000000001" customHeight="1">
      <c r="A25">
        <v>16</v>
      </c>
      <c r="B25" s="56">
        <v>16</v>
      </c>
      <c r="C25" s="94" t="s">
        <v>172</v>
      </c>
      <c r="D25" s="58" t="s">
        <v>187</v>
      </c>
      <c r="E25" s="59" t="s">
        <v>99</v>
      </c>
      <c r="F25" s="98" t="s">
        <v>177</v>
      </c>
      <c r="G25" s="98" t="s">
        <v>140</v>
      </c>
      <c r="H25" s="60"/>
      <c r="I25" s="61"/>
      <c r="J25" s="61"/>
      <c r="K25" s="61"/>
      <c r="L25" s="172" t="s">
        <v>79</v>
      </c>
      <c r="M25" s="173"/>
      <c r="N25" s="174"/>
    </row>
    <row r="26" spans="1:14" ht="20.100000000000001" customHeight="1">
      <c r="A26">
        <v>17</v>
      </c>
      <c r="B26" s="56">
        <v>17</v>
      </c>
      <c r="C26" s="94" t="s">
        <v>157</v>
      </c>
      <c r="D26" s="58" t="s">
        <v>188</v>
      </c>
      <c r="E26" s="59" t="s">
        <v>106</v>
      </c>
      <c r="F26" s="98" t="s">
        <v>177</v>
      </c>
      <c r="G26" s="98" t="s">
        <v>140</v>
      </c>
      <c r="H26" s="60"/>
      <c r="I26" s="61"/>
      <c r="J26" s="61"/>
      <c r="K26" s="61"/>
      <c r="L26" s="172" t="s">
        <v>79</v>
      </c>
      <c r="M26" s="173"/>
      <c r="N26" s="174"/>
    </row>
    <row r="27" spans="1:14" ht="20.100000000000001" customHeight="1">
      <c r="A27">
        <v>0</v>
      </c>
      <c r="B27" s="56">
        <v>18</v>
      </c>
      <c r="C27" s="94" t="s">
        <v>79</v>
      </c>
      <c r="D27" s="58" t="s">
        <v>79</v>
      </c>
      <c r="E27" s="59" t="s">
        <v>79</v>
      </c>
      <c r="F27" s="98" t="s">
        <v>79</v>
      </c>
      <c r="G27" s="98" t="s">
        <v>79</v>
      </c>
      <c r="H27" s="60"/>
      <c r="I27" s="61"/>
      <c r="J27" s="61"/>
      <c r="K27" s="61"/>
      <c r="L27" s="172" t="s">
        <v>79</v>
      </c>
      <c r="M27" s="173"/>
      <c r="N27" s="174"/>
    </row>
    <row r="28" spans="1:14" ht="20.100000000000001" customHeight="1">
      <c r="A28">
        <v>0</v>
      </c>
      <c r="B28" s="56">
        <v>19</v>
      </c>
      <c r="C28" s="94" t="s">
        <v>79</v>
      </c>
      <c r="D28" s="58" t="s">
        <v>79</v>
      </c>
      <c r="E28" s="59" t="s">
        <v>79</v>
      </c>
      <c r="F28" s="98" t="s">
        <v>79</v>
      </c>
      <c r="G28" s="98" t="s">
        <v>79</v>
      </c>
      <c r="H28" s="60"/>
      <c r="I28" s="61"/>
      <c r="J28" s="61"/>
      <c r="K28" s="61"/>
      <c r="L28" s="172" t="s">
        <v>79</v>
      </c>
      <c r="M28" s="173"/>
      <c r="N28" s="174"/>
    </row>
    <row r="29" spans="1:14" ht="20.100000000000001" customHeight="1">
      <c r="A29">
        <v>0</v>
      </c>
      <c r="B29" s="56">
        <v>20</v>
      </c>
      <c r="C29" s="94" t="s">
        <v>79</v>
      </c>
      <c r="D29" s="58" t="s">
        <v>79</v>
      </c>
      <c r="E29" s="59" t="s">
        <v>79</v>
      </c>
      <c r="F29" s="98" t="s">
        <v>79</v>
      </c>
      <c r="G29" s="98" t="s">
        <v>79</v>
      </c>
      <c r="H29" s="60"/>
      <c r="I29" s="61"/>
      <c r="J29" s="61"/>
      <c r="K29" s="61"/>
      <c r="L29" s="172" t="s">
        <v>79</v>
      </c>
      <c r="M29" s="173"/>
      <c r="N29" s="174"/>
    </row>
    <row r="30" spans="1:14" ht="20.100000000000001" customHeight="1">
      <c r="A30">
        <v>0</v>
      </c>
      <c r="B30" s="56">
        <v>21</v>
      </c>
      <c r="C30" s="94" t="s">
        <v>79</v>
      </c>
      <c r="D30" s="58" t="s">
        <v>79</v>
      </c>
      <c r="E30" s="59" t="s">
        <v>79</v>
      </c>
      <c r="F30" s="98" t="s">
        <v>79</v>
      </c>
      <c r="G30" s="98" t="s">
        <v>79</v>
      </c>
      <c r="H30" s="60"/>
      <c r="I30" s="61"/>
      <c r="J30" s="61"/>
      <c r="K30" s="61"/>
      <c r="L30" s="172" t="s">
        <v>79</v>
      </c>
      <c r="M30" s="173"/>
      <c r="N30" s="174"/>
    </row>
    <row r="31" spans="1:14" ht="20.100000000000001" customHeight="1">
      <c r="A31">
        <v>0</v>
      </c>
      <c r="B31" s="56">
        <v>22</v>
      </c>
      <c r="C31" s="94" t="s">
        <v>79</v>
      </c>
      <c r="D31" s="58" t="s">
        <v>79</v>
      </c>
      <c r="E31" s="59" t="s">
        <v>79</v>
      </c>
      <c r="F31" s="98" t="s">
        <v>79</v>
      </c>
      <c r="G31" s="98" t="s">
        <v>79</v>
      </c>
      <c r="H31" s="60"/>
      <c r="I31" s="61"/>
      <c r="J31" s="61"/>
      <c r="K31" s="61"/>
      <c r="L31" s="172" t="s">
        <v>79</v>
      </c>
      <c r="M31" s="173"/>
      <c r="N31" s="174"/>
    </row>
    <row r="32" spans="1:14" ht="20.100000000000001" customHeight="1">
      <c r="A32">
        <v>0</v>
      </c>
      <c r="B32" s="56">
        <v>23</v>
      </c>
      <c r="C32" s="94" t="s">
        <v>79</v>
      </c>
      <c r="D32" s="58" t="s">
        <v>79</v>
      </c>
      <c r="E32" s="59" t="s">
        <v>79</v>
      </c>
      <c r="F32" s="98" t="s">
        <v>79</v>
      </c>
      <c r="G32" s="98" t="s">
        <v>79</v>
      </c>
      <c r="H32" s="60"/>
      <c r="I32" s="61"/>
      <c r="J32" s="61"/>
      <c r="K32" s="61"/>
      <c r="L32" s="172" t="s">
        <v>79</v>
      </c>
      <c r="M32" s="173"/>
      <c r="N32" s="174"/>
    </row>
    <row r="33" spans="1:15" ht="20.100000000000001" customHeight="1">
      <c r="A33">
        <v>0</v>
      </c>
      <c r="B33" s="56">
        <v>24</v>
      </c>
      <c r="C33" s="94" t="s">
        <v>79</v>
      </c>
      <c r="D33" s="58" t="s">
        <v>79</v>
      </c>
      <c r="E33" s="59" t="s">
        <v>79</v>
      </c>
      <c r="F33" s="98" t="s">
        <v>79</v>
      </c>
      <c r="G33" s="98" t="s">
        <v>79</v>
      </c>
      <c r="H33" s="60"/>
      <c r="I33" s="61"/>
      <c r="J33" s="61"/>
      <c r="K33" s="61"/>
      <c r="L33" s="172" t="s">
        <v>79</v>
      </c>
      <c r="M33" s="173"/>
      <c r="N33" s="174"/>
    </row>
    <row r="34" spans="1:15" ht="20.100000000000001" customHeight="1">
      <c r="A34">
        <v>0</v>
      </c>
      <c r="B34" s="56">
        <v>25</v>
      </c>
      <c r="C34" s="94" t="s">
        <v>79</v>
      </c>
      <c r="D34" s="58" t="s">
        <v>79</v>
      </c>
      <c r="E34" s="59" t="s">
        <v>79</v>
      </c>
      <c r="F34" s="98" t="s">
        <v>79</v>
      </c>
      <c r="G34" s="98" t="s">
        <v>79</v>
      </c>
      <c r="H34" s="60"/>
      <c r="I34" s="61"/>
      <c r="J34" s="61"/>
      <c r="K34" s="61"/>
      <c r="L34" s="172" t="s">
        <v>79</v>
      </c>
      <c r="M34" s="173"/>
      <c r="N34" s="174"/>
    </row>
    <row r="35" spans="1:15" ht="20.100000000000001" customHeight="1">
      <c r="A35">
        <v>0</v>
      </c>
      <c r="B35" s="56">
        <v>26</v>
      </c>
      <c r="C35" s="94" t="s">
        <v>79</v>
      </c>
      <c r="D35" s="58" t="s">
        <v>79</v>
      </c>
      <c r="E35" s="59" t="s">
        <v>79</v>
      </c>
      <c r="F35" s="98" t="s">
        <v>79</v>
      </c>
      <c r="G35" s="98" t="s">
        <v>79</v>
      </c>
      <c r="H35" s="60"/>
      <c r="I35" s="61"/>
      <c r="J35" s="61"/>
      <c r="K35" s="61"/>
      <c r="L35" s="172" t="s">
        <v>79</v>
      </c>
      <c r="M35" s="173"/>
      <c r="N35" s="174"/>
    </row>
    <row r="36" spans="1:15" ht="20.100000000000001" customHeight="1">
      <c r="A36">
        <v>0</v>
      </c>
      <c r="B36" s="56">
        <v>27</v>
      </c>
      <c r="C36" s="94" t="s">
        <v>79</v>
      </c>
      <c r="D36" s="58" t="s">
        <v>79</v>
      </c>
      <c r="E36" s="59" t="s">
        <v>79</v>
      </c>
      <c r="F36" s="98" t="s">
        <v>79</v>
      </c>
      <c r="G36" s="98" t="s">
        <v>79</v>
      </c>
      <c r="H36" s="60"/>
      <c r="I36" s="61"/>
      <c r="J36" s="61"/>
      <c r="K36" s="61"/>
      <c r="L36" s="172" t="s">
        <v>79</v>
      </c>
      <c r="M36" s="173"/>
      <c r="N36" s="174"/>
    </row>
    <row r="37" spans="1:15" ht="20.100000000000001" customHeight="1">
      <c r="A37">
        <v>0</v>
      </c>
      <c r="B37" s="56">
        <v>28</v>
      </c>
      <c r="C37" s="94" t="s">
        <v>79</v>
      </c>
      <c r="D37" s="58" t="s">
        <v>79</v>
      </c>
      <c r="E37" s="59" t="s">
        <v>79</v>
      </c>
      <c r="F37" s="98" t="s">
        <v>79</v>
      </c>
      <c r="G37" s="98" t="s">
        <v>79</v>
      </c>
      <c r="H37" s="60"/>
      <c r="I37" s="61"/>
      <c r="J37" s="61"/>
      <c r="K37" s="61"/>
      <c r="L37" s="172" t="s">
        <v>79</v>
      </c>
      <c r="M37" s="173"/>
      <c r="N37" s="174"/>
    </row>
    <row r="38" spans="1:15" ht="20.100000000000001" customHeight="1">
      <c r="A38">
        <v>0</v>
      </c>
      <c r="B38" s="56">
        <v>29</v>
      </c>
      <c r="C38" s="94" t="s">
        <v>79</v>
      </c>
      <c r="D38" s="58" t="s">
        <v>79</v>
      </c>
      <c r="E38" s="59" t="s">
        <v>79</v>
      </c>
      <c r="F38" s="98" t="s">
        <v>79</v>
      </c>
      <c r="G38" s="98" t="s">
        <v>79</v>
      </c>
      <c r="H38" s="60"/>
      <c r="I38" s="61"/>
      <c r="J38" s="61"/>
      <c r="K38" s="61"/>
      <c r="L38" s="172" t="s">
        <v>79</v>
      </c>
      <c r="M38" s="173"/>
      <c r="N38" s="174"/>
    </row>
    <row r="39" spans="1:15" ht="20.100000000000001" customHeight="1">
      <c r="A39">
        <v>0</v>
      </c>
      <c r="B39" s="63">
        <v>30</v>
      </c>
      <c r="C39" s="94" t="s">
        <v>79</v>
      </c>
      <c r="D39" s="58" t="s">
        <v>79</v>
      </c>
      <c r="E39" s="59" t="s">
        <v>79</v>
      </c>
      <c r="F39" s="98" t="s">
        <v>79</v>
      </c>
      <c r="G39" s="98" t="s">
        <v>79</v>
      </c>
      <c r="H39" s="64"/>
      <c r="I39" s="65"/>
      <c r="J39" s="65"/>
      <c r="K39" s="65"/>
      <c r="L39" s="172" t="s">
        <v>79</v>
      </c>
      <c r="M39" s="173"/>
      <c r="N39" s="174"/>
    </row>
    <row r="40" spans="1:15" ht="23.25" customHeight="1">
      <c r="A40">
        <v>0</v>
      </c>
      <c r="B40" s="66" t="s">
        <v>71</v>
      </c>
      <c r="C40" s="95"/>
      <c r="D40" s="68"/>
      <c r="E40" s="69"/>
      <c r="F40" s="99"/>
      <c r="G40" s="99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82</v>
      </c>
      <c r="C41" s="96"/>
      <c r="D41" s="75"/>
      <c r="E41" s="76"/>
      <c r="F41" s="100"/>
      <c r="G41" s="100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6"/>
      <c r="D42" s="75"/>
      <c r="E42" s="76"/>
      <c r="F42" s="100"/>
      <c r="G42" s="100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6"/>
      <c r="D43" s="75"/>
      <c r="E43" s="76"/>
      <c r="F43" s="100"/>
      <c r="G43" s="100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6"/>
      <c r="D44" s="75"/>
      <c r="E44" s="76"/>
      <c r="F44" s="100"/>
      <c r="G44" s="100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102" t="s">
        <v>81</v>
      </c>
      <c r="D45" s="75"/>
      <c r="E45" s="76"/>
      <c r="F45" s="100"/>
      <c r="G45" s="100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6"/>
      <c r="D46" s="75"/>
      <c r="E46" s="76"/>
      <c r="F46" s="100"/>
      <c r="G46" s="100"/>
      <c r="H46" s="103" t="s">
        <v>50</v>
      </c>
      <c r="I46" s="104">
        <v>2</v>
      </c>
      <c r="J46" s="79"/>
      <c r="K46" s="108" t="s">
        <v>50</v>
      </c>
      <c r="L46" s="109">
        <v>1</v>
      </c>
      <c r="N46" s="105"/>
      <c r="O46" s="92"/>
    </row>
    <row r="47" spans="1:15" ht="12.75" customHeight="1">
      <c r="A47" s="92">
        <v>0</v>
      </c>
      <c r="K47" s="93" t="s">
        <v>52</v>
      </c>
      <c r="L47" s="107">
        <v>1</v>
      </c>
    </row>
    <row r="49" spans="1:14" s="47" customFormat="1">
      <c r="C49" s="192" t="s">
        <v>57</v>
      </c>
      <c r="D49" s="192"/>
      <c r="E49" s="48"/>
      <c r="F49" s="189" t="s">
        <v>139</v>
      </c>
      <c r="G49" s="189"/>
      <c r="H49" s="189"/>
      <c r="I49" s="189"/>
      <c r="J49" s="189"/>
      <c r="K49" s="189"/>
      <c r="L49" s="49" t="s">
        <v>200</v>
      </c>
    </row>
    <row r="50" spans="1:14" s="47" customFormat="1">
      <c r="C50" s="192" t="s">
        <v>137</v>
      </c>
      <c r="D50" s="192"/>
      <c r="E50" s="50" t="s">
        <v>134</v>
      </c>
      <c r="F50" s="193" t="s">
        <v>202</v>
      </c>
      <c r="G50" s="193"/>
      <c r="H50" s="193"/>
      <c r="I50" s="193"/>
      <c r="J50" s="193"/>
      <c r="K50" s="193"/>
      <c r="L50" s="51" t="s">
        <v>60</v>
      </c>
      <c r="M50" s="52" t="s">
        <v>61</v>
      </c>
      <c r="N50" s="52">
        <v>2</v>
      </c>
    </row>
    <row r="51" spans="1:14" s="53" customFormat="1" ht="18.75" customHeight="1">
      <c r="C51" s="54" t="s">
        <v>129</v>
      </c>
      <c r="D51" s="190" t="s">
        <v>203</v>
      </c>
      <c r="E51" s="190"/>
      <c r="F51" s="190"/>
      <c r="G51" s="190"/>
      <c r="H51" s="190"/>
      <c r="I51" s="190"/>
      <c r="J51" s="190"/>
      <c r="K51" s="190"/>
      <c r="L51" s="51" t="s">
        <v>62</v>
      </c>
      <c r="M51" s="51" t="s">
        <v>61</v>
      </c>
      <c r="N51" s="51" t="s">
        <v>121</v>
      </c>
    </row>
    <row r="52" spans="1:14" s="53" customFormat="1" ht="18.75" customHeight="1">
      <c r="B52" s="191" t="s">
        <v>206</v>
      </c>
      <c r="C52" s="191"/>
      <c r="D52" s="191"/>
      <c r="E52" s="191"/>
      <c r="F52" s="191"/>
      <c r="G52" s="191"/>
      <c r="H52" s="191"/>
      <c r="I52" s="191"/>
      <c r="J52" s="191"/>
      <c r="K52" s="191"/>
      <c r="L52" s="51" t="s">
        <v>63</v>
      </c>
      <c r="M52" s="51" t="s">
        <v>61</v>
      </c>
      <c r="N52" s="51">
        <v>1</v>
      </c>
    </row>
    <row r="53" spans="1:14" ht="9" customHeight="1"/>
    <row r="54" spans="1:14" ht="15" customHeight="1">
      <c r="B54" s="179" t="s">
        <v>4</v>
      </c>
      <c r="C54" s="178" t="s">
        <v>64</v>
      </c>
      <c r="D54" s="187" t="s">
        <v>9</v>
      </c>
      <c r="E54" s="188" t="s">
        <v>10</v>
      </c>
      <c r="F54" s="178" t="s">
        <v>75</v>
      </c>
      <c r="G54" s="178" t="s">
        <v>76</v>
      </c>
      <c r="H54" s="178" t="s">
        <v>66</v>
      </c>
      <c r="I54" s="178" t="s">
        <v>67</v>
      </c>
      <c r="J54" s="180" t="s">
        <v>56</v>
      </c>
      <c r="K54" s="180"/>
      <c r="L54" s="181" t="s">
        <v>68</v>
      </c>
      <c r="M54" s="182"/>
      <c r="N54" s="183"/>
    </row>
    <row r="55" spans="1:14" ht="27" customHeight="1">
      <c r="B55" s="179"/>
      <c r="C55" s="179"/>
      <c r="D55" s="187"/>
      <c r="E55" s="188"/>
      <c r="F55" s="179"/>
      <c r="G55" s="179"/>
      <c r="H55" s="179"/>
      <c r="I55" s="179"/>
      <c r="J55" s="55" t="s">
        <v>69</v>
      </c>
      <c r="K55" s="55" t="s">
        <v>70</v>
      </c>
      <c r="L55" s="184"/>
      <c r="M55" s="185"/>
      <c r="N55" s="186"/>
    </row>
    <row r="56" spans="1:14" ht="20.100000000000001" customHeight="1">
      <c r="A56">
        <v>18</v>
      </c>
      <c r="B56" s="56">
        <v>1</v>
      </c>
      <c r="C56" s="94" t="s">
        <v>158</v>
      </c>
      <c r="D56" s="58" t="s">
        <v>117</v>
      </c>
      <c r="E56" s="59" t="s">
        <v>100</v>
      </c>
      <c r="F56" s="98" t="s">
        <v>177</v>
      </c>
      <c r="G56" s="98" t="s">
        <v>140</v>
      </c>
      <c r="H56" s="60"/>
      <c r="I56" s="61"/>
      <c r="J56" s="61"/>
      <c r="K56" s="61"/>
      <c r="L56" s="175" t="s">
        <v>79</v>
      </c>
      <c r="M56" s="176"/>
      <c r="N56" s="177"/>
    </row>
    <row r="57" spans="1:14" ht="20.100000000000001" customHeight="1">
      <c r="A57">
        <v>19</v>
      </c>
      <c r="B57" s="56">
        <v>2</v>
      </c>
      <c r="C57" s="94" t="s">
        <v>143</v>
      </c>
      <c r="D57" s="58" t="s">
        <v>119</v>
      </c>
      <c r="E57" s="59" t="s">
        <v>92</v>
      </c>
      <c r="F57" s="98" t="s">
        <v>177</v>
      </c>
      <c r="G57" s="98" t="s">
        <v>135</v>
      </c>
      <c r="H57" s="60"/>
      <c r="I57" s="61"/>
      <c r="J57" s="61"/>
      <c r="K57" s="61"/>
      <c r="L57" s="172" t="s">
        <v>79</v>
      </c>
      <c r="M57" s="173"/>
      <c r="N57" s="174"/>
    </row>
    <row r="58" spans="1:14" ht="20.100000000000001" customHeight="1">
      <c r="A58">
        <v>20</v>
      </c>
      <c r="B58" s="56">
        <v>3</v>
      </c>
      <c r="C58" s="94" t="s">
        <v>159</v>
      </c>
      <c r="D58" s="58" t="s">
        <v>115</v>
      </c>
      <c r="E58" s="59" t="s">
        <v>78</v>
      </c>
      <c r="F58" s="98" t="s">
        <v>177</v>
      </c>
      <c r="G58" s="98" t="s">
        <v>140</v>
      </c>
      <c r="H58" s="60"/>
      <c r="I58" s="61"/>
      <c r="J58" s="61"/>
      <c r="K58" s="61"/>
      <c r="L58" s="172" t="s">
        <v>79</v>
      </c>
      <c r="M58" s="173"/>
      <c r="N58" s="174"/>
    </row>
    <row r="59" spans="1:14" ht="20.100000000000001" customHeight="1">
      <c r="A59">
        <v>21</v>
      </c>
      <c r="B59" s="56">
        <v>4</v>
      </c>
      <c r="C59" s="94" t="s">
        <v>160</v>
      </c>
      <c r="D59" s="58" t="s">
        <v>189</v>
      </c>
      <c r="E59" s="59" t="s">
        <v>109</v>
      </c>
      <c r="F59" s="98" t="s">
        <v>177</v>
      </c>
      <c r="G59" s="98" t="s">
        <v>140</v>
      </c>
      <c r="H59" s="60"/>
      <c r="I59" s="61"/>
      <c r="J59" s="61"/>
      <c r="K59" s="61"/>
      <c r="L59" s="172" t="s">
        <v>79</v>
      </c>
      <c r="M59" s="173"/>
      <c r="N59" s="174"/>
    </row>
    <row r="60" spans="1:14" ht="20.100000000000001" customHeight="1">
      <c r="A60">
        <v>22</v>
      </c>
      <c r="B60" s="56">
        <v>5</v>
      </c>
      <c r="C60" s="94" t="s">
        <v>161</v>
      </c>
      <c r="D60" s="58" t="s">
        <v>190</v>
      </c>
      <c r="E60" s="59" t="s">
        <v>103</v>
      </c>
      <c r="F60" s="98" t="s">
        <v>177</v>
      </c>
      <c r="G60" s="98" t="s">
        <v>140</v>
      </c>
      <c r="H60" s="60"/>
      <c r="I60" s="61"/>
      <c r="J60" s="61"/>
      <c r="K60" s="61"/>
      <c r="L60" s="172" t="s">
        <v>79</v>
      </c>
      <c r="M60" s="173"/>
      <c r="N60" s="174"/>
    </row>
    <row r="61" spans="1:14" ht="20.100000000000001" customHeight="1">
      <c r="A61">
        <v>23</v>
      </c>
      <c r="B61" s="56">
        <v>6</v>
      </c>
      <c r="C61" s="94" t="s">
        <v>162</v>
      </c>
      <c r="D61" s="58" t="s">
        <v>107</v>
      </c>
      <c r="E61" s="59" t="s">
        <v>103</v>
      </c>
      <c r="F61" s="98" t="s">
        <v>177</v>
      </c>
      <c r="G61" s="98" t="s">
        <v>140</v>
      </c>
      <c r="H61" s="60"/>
      <c r="I61" s="61"/>
      <c r="J61" s="61"/>
      <c r="K61" s="61"/>
      <c r="L61" s="172" t="s">
        <v>79</v>
      </c>
      <c r="M61" s="173"/>
      <c r="N61" s="174"/>
    </row>
    <row r="62" spans="1:14" ht="20.100000000000001" customHeight="1">
      <c r="A62">
        <v>24</v>
      </c>
      <c r="B62" s="56">
        <v>7</v>
      </c>
      <c r="C62" s="94" t="s">
        <v>173</v>
      </c>
      <c r="D62" s="58" t="s">
        <v>191</v>
      </c>
      <c r="E62" s="59" t="s">
        <v>110</v>
      </c>
      <c r="F62" s="98" t="s">
        <v>177</v>
      </c>
      <c r="G62" s="98" t="s">
        <v>140</v>
      </c>
      <c r="H62" s="60"/>
      <c r="I62" s="61"/>
      <c r="J62" s="61"/>
      <c r="K62" s="61"/>
      <c r="L62" s="172" t="s">
        <v>79</v>
      </c>
      <c r="M62" s="173"/>
      <c r="N62" s="174"/>
    </row>
    <row r="63" spans="1:14" ht="20.100000000000001" customHeight="1">
      <c r="A63">
        <v>25</v>
      </c>
      <c r="B63" s="56">
        <v>8</v>
      </c>
      <c r="C63" s="94" t="s">
        <v>163</v>
      </c>
      <c r="D63" s="58" t="s">
        <v>192</v>
      </c>
      <c r="E63" s="59" t="s">
        <v>83</v>
      </c>
      <c r="F63" s="98" t="s">
        <v>177</v>
      </c>
      <c r="G63" s="98" t="s">
        <v>140</v>
      </c>
      <c r="H63" s="60"/>
      <c r="I63" s="61"/>
      <c r="J63" s="61"/>
      <c r="K63" s="61"/>
      <c r="L63" s="172" t="s">
        <v>79</v>
      </c>
      <c r="M63" s="173"/>
      <c r="N63" s="174"/>
    </row>
    <row r="64" spans="1:14" ht="20.100000000000001" customHeight="1">
      <c r="A64">
        <v>26</v>
      </c>
      <c r="B64" s="56">
        <v>9</v>
      </c>
      <c r="C64" s="94" t="s">
        <v>165</v>
      </c>
      <c r="D64" s="58" t="s">
        <v>193</v>
      </c>
      <c r="E64" s="59" t="s">
        <v>90</v>
      </c>
      <c r="F64" s="98" t="s">
        <v>177</v>
      </c>
      <c r="G64" s="98" t="s">
        <v>140</v>
      </c>
      <c r="H64" s="60"/>
      <c r="I64" s="61"/>
      <c r="J64" s="61"/>
      <c r="K64" s="61"/>
      <c r="L64" s="172" t="s">
        <v>79</v>
      </c>
      <c r="M64" s="173"/>
      <c r="N64" s="174"/>
    </row>
    <row r="65" spans="1:14" ht="20.100000000000001" customHeight="1">
      <c r="A65">
        <v>27</v>
      </c>
      <c r="B65" s="56">
        <v>10</v>
      </c>
      <c r="C65" s="94" t="s">
        <v>164</v>
      </c>
      <c r="D65" s="58" t="s">
        <v>194</v>
      </c>
      <c r="E65" s="59" t="s">
        <v>90</v>
      </c>
      <c r="F65" s="98" t="s">
        <v>177</v>
      </c>
      <c r="G65" s="98" t="s">
        <v>140</v>
      </c>
      <c r="H65" s="60"/>
      <c r="I65" s="61"/>
      <c r="J65" s="61"/>
      <c r="K65" s="61"/>
      <c r="L65" s="172" t="s">
        <v>79</v>
      </c>
      <c r="M65" s="173"/>
      <c r="N65" s="174"/>
    </row>
    <row r="66" spans="1:14" ht="20.100000000000001" customHeight="1">
      <c r="A66">
        <v>28</v>
      </c>
      <c r="B66" s="56">
        <v>11</v>
      </c>
      <c r="C66" s="94" t="s">
        <v>144</v>
      </c>
      <c r="D66" s="58" t="s">
        <v>118</v>
      </c>
      <c r="E66" s="59" t="s">
        <v>88</v>
      </c>
      <c r="F66" s="98" t="s">
        <v>177</v>
      </c>
      <c r="G66" s="98" t="s">
        <v>135</v>
      </c>
      <c r="H66" s="60"/>
      <c r="I66" s="61"/>
      <c r="J66" s="61"/>
      <c r="K66" s="61"/>
      <c r="L66" s="172" t="s">
        <v>79</v>
      </c>
      <c r="M66" s="173"/>
      <c r="N66" s="174"/>
    </row>
    <row r="67" spans="1:14" ht="20.100000000000001" customHeight="1">
      <c r="A67">
        <v>29</v>
      </c>
      <c r="B67" s="56">
        <v>12</v>
      </c>
      <c r="C67" s="94" t="s">
        <v>166</v>
      </c>
      <c r="D67" s="58" t="s">
        <v>105</v>
      </c>
      <c r="E67" s="59" t="s">
        <v>112</v>
      </c>
      <c r="F67" s="98" t="s">
        <v>177</v>
      </c>
      <c r="G67" s="98" t="s">
        <v>140</v>
      </c>
      <c r="H67" s="60"/>
      <c r="I67" s="61"/>
      <c r="J67" s="61"/>
      <c r="K67" s="61"/>
      <c r="L67" s="172" t="s">
        <v>79</v>
      </c>
      <c r="M67" s="173"/>
      <c r="N67" s="174"/>
    </row>
    <row r="68" spans="1:14" ht="20.100000000000001" customHeight="1">
      <c r="A68">
        <v>30</v>
      </c>
      <c r="B68" s="56">
        <v>13</v>
      </c>
      <c r="C68" s="94" t="s">
        <v>167</v>
      </c>
      <c r="D68" s="58" t="s">
        <v>195</v>
      </c>
      <c r="E68" s="59" t="s">
        <v>86</v>
      </c>
      <c r="F68" s="98" t="s">
        <v>177</v>
      </c>
      <c r="G68" s="98" t="s">
        <v>140</v>
      </c>
      <c r="H68" s="60"/>
      <c r="I68" s="61"/>
      <c r="J68" s="61"/>
      <c r="K68" s="61"/>
      <c r="L68" s="172" t="s">
        <v>79</v>
      </c>
      <c r="M68" s="173"/>
      <c r="N68" s="174"/>
    </row>
    <row r="69" spans="1:14" ht="20.100000000000001" customHeight="1">
      <c r="A69">
        <v>31</v>
      </c>
      <c r="B69" s="56">
        <v>14</v>
      </c>
      <c r="C69" s="94" t="s">
        <v>168</v>
      </c>
      <c r="D69" s="58" t="s">
        <v>196</v>
      </c>
      <c r="E69" s="59" t="s">
        <v>108</v>
      </c>
      <c r="F69" s="98" t="s">
        <v>177</v>
      </c>
      <c r="G69" s="98" t="s">
        <v>140</v>
      </c>
      <c r="H69" s="60"/>
      <c r="I69" s="61"/>
      <c r="J69" s="61"/>
      <c r="K69" s="61"/>
      <c r="L69" s="172" t="s">
        <v>79</v>
      </c>
      <c r="M69" s="173"/>
      <c r="N69" s="174"/>
    </row>
    <row r="70" spans="1:14" ht="20.100000000000001" customHeight="1">
      <c r="A70">
        <v>32</v>
      </c>
      <c r="B70" s="56">
        <v>15</v>
      </c>
      <c r="C70" s="94" t="s">
        <v>169</v>
      </c>
      <c r="D70" s="58" t="s">
        <v>197</v>
      </c>
      <c r="E70" s="59" t="s">
        <v>77</v>
      </c>
      <c r="F70" s="98" t="s">
        <v>177</v>
      </c>
      <c r="G70" s="98" t="s">
        <v>140</v>
      </c>
      <c r="H70" s="60"/>
      <c r="I70" s="61"/>
      <c r="J70" s="61"/>
      <c r="K70" s="61"/>
      <c r="L70" s="172" t="s">
        <v>79</v>
      </c>
      <c r="M70" s="173"/>
      <c r="N70" s="174"/>
    </row>
    <row r="71" spans="1:14" ht="20.100000000000001" customHeight="1">
      <c r="A71">
        <v>33</v>
      </c>
      <c r="B71" s="56">
        <v>16</v>
      </c>
      <c r="C71" s="94" t="s">
        <v>170</v>
      </c>
      <c r="D71" s="58" t="s">
        <v>198</v>
      </c>
      <c r="E71" s="59" t="s">
        <v>96</v>
      </c>
      <c r="F71" s="98" t="s">
        <v>177</v>
      </c>
      <c r="G71" s="98" t="s">
        <v>140</v>
      </c>
      <c r="H71" s="60"/>
      <c r="I71" s="61"/>
      <c r="J71" s="61"/>
      <c r="K71" s="61"/>
      <c r="L71" s="172" t="s">
        <v>79</v>
      </c>
      <c r="M71" s="173"/>
      <c r="N71" s="174"/>
    </row>
    <row r="72" spans="1:14" ht="20.100000000000001" customHeight="1">
      <c r="A72">
        <v>34</v>
      </c>
      <c r="B72" s="56">
        <v>17</v>
      </c>
      <c r="C72" s="94" t="s">
        <v>171</v>
      </c>
      <c r="D72" s="58" t="s">
        <v>199</v>
      </c>
      <c r="E72" s="59" t="s">
        <v>84</v>
      </c>
      <c r="F72" s="98" t="s">
        <v>177</v>
      </c>
      <c r="G72" s="98" t="s">
        <v>140</v>
      </c>
      <c r="H72" s="60"/>
      <c r="I72" s="61"/>
      <c r="J72" s="61"/>
      <c r="K72" s="61"/>
      <c r="L72" s="172" t="s">
        <v>79</v>
      </c>
      <c r="M72" s="173"/>
      <c r="N72" s="174"/>
    </row>
    <row r="73" spans="1:14" ht="20.100000000000001" customHeight="1">
      <c r="A73">
        <v>0</v>
      </c>
      <c r="B73" s="56">
        <v>18</v>
      </c>
      <c r="C73" s="94" t="s">
        <v>79</v>
      </c>
      <c r="D73" s="58" t="s">
        <v>79</v>
      </c>
      <c r="E73" s="59" t="s">
        <v>79</v>
      </c>
      <c r="F73" s="98" t="s">
        <v>79</v>
      </c>
      <c r="G73" s="98" t="s">
        <v>79</v>
      </c>
      <c r="H73" s="60"/>
      <c r="I73" s="61"/>
      <c r="J73" s="61"/>
      <c r="K73" s="61"/>
      <c r="L73" s="172" t="s">
        <v>79</v>
      </c>
      <c r="M73" s="173"/>
      <c r="N73" s="174"/>
    </row>
    <row r="74" spans="1:14" ht="20.100000000000001" customHeight="1">
      <c r="A74">
        <v>0</v>
      </c>
      <c r="B74" s="56">
        <v>19</v>
      </c>
      <c r="C74" s="94" t="s">
        <v>79</v>
      </c>
      <c r="D74" s="58" t="s">
        <v>79</v>
      </c>
      <c r="E74" s="59" t="s">
        <v>79</v>
      </c>
      <c r="F74" s="98" t="s">
        <v>79</v>
      </c>
      <c r="G74" s="98" t="s">
        <v>79</v>
      </c>
      <c r="H74" s="60"/>
      <c r="I74" s="61"/>
      <c r="J74" s="61"/>
      <c r="K74" s="61"/>
      <c r="L74" s="172" t="s">
        <v>79</v>
      </c>
      <c r="M74" s="173"/>
      <c r="N74" s="174"/>
    </row>
    <row r="75" spans="1:14" ht="20.100000000000001" customHeight="1">
      <c r="A75">
        <v>0</v>
      </c>
      <c r="B75" s="56">
        <v>20</v>
      </c>
      <c r="C75" s="94" t="s">
        <v>79</v>
      </c>
      <c r="D75" s="58" t="s">
        <v>79</v>
      </c>
      <c r="E75" s="59" t="s">
        <v>79</v>
      </c>
      <c r="F75" s="98" t="s">
        <v>79</v>
      </c>
      <c r="G75" s="98" t="s">
        <v>79</v>
      </c>
      <c r="H75" s="60"/>
      <c r="I75" s="61"/>
      <c r="J75" s="61"/>
      <c r="K75" s="61"/>
      <c r="L75" s="172" t="s">
        <v>79</v>
      </c>
      <c r="M75" s="173"/>
      <c r="N75" s="174"/>
    </row>
    <row r="76" spans="1:14" ht="20.100000000000001" customHeight="1">
      <c r="A76">
        <v>0</v>
      </c>
      <c r="B76" s="56">
        <v>21</v>
      </c>
      <c r="C76" s="94" t="s">
        <v>79</v>
      </c>
      <c r="D76" s="58" t="s">
        <v>79</v>
      </c>
      <c r="E76" s="59" t="s">
        <v>79</v>
      </c>
      <c r="F76" s="98" t="s">
        <v>79</v>
      </c>
      <c r="G76" s="98" t="s">
        <v>79</v>
      </c>
      <c r="H76" s="60"/>
      <c r="I76" s="61"/>
      <c r="J76" s="61"/>
      <c r="K76" s="61"/>
      <c r="L76" s="172" t="s">
        <v>79</v>
      </c>
      <c r="M76" s="173"/>
      <c r="N76" s="174"/>
    </row>
    <row r="77" spans="1:14" ht="20.100000000000001" customHeight="1">
      <c r="A77">
        <v>0</v>
      </c>
      <c r="B77" s="56">
        <v>22</v>
      </c>
      <c r="C77" s="94" t="s">
        <v>79</v>
      </c>
      <c r="D77" s="58" t="s">
        <v>79</v>
      </c>
      <c r="E77" s="59" t="s">
        <v>79</v>
      </c>
      <c r="F77" s="98" t="s">
        <v>79</v>
      </c>
      <c r="G77" s="98" t="s">
        <v>79</v>
      </c>
      <c r="H77" s="60"/>
      <c r="I77" s="61"/>
      <c r="J77" s="61"/>
      <c r="K77" s="61"/>
      <c r="L77" s="172" t="s">
        <v>79</v>
      </c>
      <c r="M77" s="173"/>
      <c r="N77" s="174"/>
    </row>
    <row r="78" spans="1:14" ht="20.100000000000001" customHeight="1">
      <c r="A78">
        <v>0</v>
      </c>
      <c r="B78" s="56">
        <v>23</v>
      </c>
      <c r="C78" s="94" t="s">
        <v>79</v>
      </c>
      <c r="D78" s="58" t="s">
        <v>79</v>
      </c>
      <c r="E78" s="59" t="s">
        <v>79</v>
      </c>
      <c r="F78" s="98" t="s">
        <v>79</v>
      </c>
      <c r="G78" s="98" t="s">
        <v>79</v>
      </c>
      <c r="H78" s="60"/>
      <c r="I78" s="61"/>
      <c r="J78" s="61"/>
      <c r="K78" s="61"/>
      <c r="L78" s="172" t="s">
        <v>79</v>
      </c>
      <c r="M78" s="173"/>
      <c r="N78" s="174"/>
    </row>
    <row r="79" spans="1:14" ht="20.100000000000001" customHeight="1">
      <c r="A79">
        <v>0</v>
      </c>
      <c r="B79" s="56">
        <v>24</v>
      </c>
      <c r="C79" s="94" t="s">
        <v>79</v>
      </c>
      <c r="D79" s="58" t="s">
        <v>79</v>
      </c>
      <c r="E79" s="59" t="s">
        <v>79</v>
      </c>
      <c r="F79" s="98" t="s">
        <v>79</v>
      </c>
      <c r="G79" s="98" t="s">
        <v>79</v>
      </c>
      <c r="H79" s="60"/>
      <c r="I79" s="61"/>
      <c r="J79" s="61"/>
      <c r="K79" s="61"/>
      <c r="L79" s="172" t="s">
        <v>79</v>
      </c>
      <c r="M79" s="173"/>
      <c r="N79" s="174"/>
    </row>
    <row r="80" spans="1:14" ht="20.100000000000001" customHeight="1">
      <c r="A80">
        <v>0</v>
      </c>
      <c r="B80" s="56">
        <v>25</v>
      </c>
      <c r="C80" s="94" t="s">
        <v>79</v>
      </c>
      <c r="D80" s="58" t="s">
        <v>79</v>
      </c>
      <c r="E80" s="59" t="s">
        <v>79</v>
      </c>
      <c r="F80" s="98" t="s">
        <v>79</v>
      </c>
      <c r="G80" s="98" t="s">
        <v>79</v>
      </c>
      <c r="H80" s="60"/>
      <c r="I80" s="61"/>
      <c r="J80" s="61"/>
      <c r="K80" s="61"/>
      <c r="L80" s="172" t="s">
        <v>79</v>
      </c>
      <c r="M80" s="173"/>
      <c r="N80" s="174"/>
    </row>
    <row r="81" spans="1:15" ht="20.100000000000001" customHeight="1">
      <c r="A81">
        <v>0</v>
      </c>
      <c r="B81" s="56">
        <v>26</v>
      </c>
      <c r="C81" s="94" t="s">
        <v>79</v>
      </c>
      <c r="D81" s="58" t="s">
        <v>79</v>
      </c>
      <c r="E81" s="59" t="s">
        <v>79</v>
      </c>
      <c r="F81" s="98" t="s">
        <v>79</v>
      </c>
      <c r="G81" s="98" t="s">
        <v>79</v>
      </c>
      <c r="H81" s="60"/>
      <c r="I81" s="61"/>
      <c r="J81" s="61"/>
      <c r="K81" s="61"/>
      <c r="L81" s="172" t="s">
        <v>79</v>
      </c>
      <c r="M81" s="173"/>
      <c r="N81" s="174"/>
    </row>
    <row r="82" spans="1:15" ht="20.100000000000001" customHeight="1">
      <c r="A82">
        <v>0</v>
      </c>
      <c r="B82" s="56">
        <v>27</v>
      </c>
      <c r="C82" s="94" t="s">
        <v>79</v>
      </c>
      <c r="D82" s="58" t="s">
        <v>79</v>
      </c>
      <c r="E82" s="59" t="s">
        <v>79</v>
      </c>
      <c r="F82" s="98" t="s">
        <v>79</v>
      </c>
      <c r="G82" s="98" t="s">
        <v>79</v>
      </c>
      <c r="H82" s="60"/>
      <c r="I82" s="61"/>
      <c r="J82" s="61"/>
      <c r="K82" s="61"/>
      <c r="L82" s="172" t="s">
        <v>79</v>
      </c>
      <c r="M82" s="173"/>
      <c r="N82" s="174"/>
    </row>
    <row r="83" spans="1:15" ht="20.100000000000001" customHeight="1">
      <c r="A83">
        <v>0</v>
      </c>
      <c r="B83" s="56">
        <v>28</v>
      </c>
      <c r="C83" s="94" t="s">
        <v>79</v>
      </c>
      <c r="D83" s="58" t="s">
        <v>79</v>
      </c>
      <c r="E83" s="59" t="s">
        <v>79</v>
      </c>
      <c r="F83" s="98" t="s">
        <v>79</v>
      </c>
      <c r="G83" s="98" t="s">
        <v>79</v>
      </c>
      <c r="H83" s="60"/>
      <c r="I83" s="61"/>
      <c r="J83" s="61"/>
      <c r="K83" s="61"/>
      <c r="L83" s="172" t="s">
        <v>79</v>
      </c>
      <c r="M83" s="173"/>
      <c r="N83" s="174"/>
    </row>
    <row r="84" spans="1:15" ht="20.100000000000001" customHeight="1">
      <c r="A84">
        <v>0</v>
      </c>
      <c r="B84" s="56">
        <v>29</v>
      </c>
      <c r="C84" s="94" t="s">
        <v>79</v>
      </c>
      <c r="D84" s="58" t="s">
        <v>79</v>
      </c>
      <c r="E84" s="59" t="s">
        <v>79</v>
      </c>
      <c r="F84" s="98" t="s">
        <v>79</v>
      </c>
      <c r="G84" s="98" t="s">
        <v>79</v>
      </c>
      <c r="H84" s="60"/>
      <c r="I84" s="61"/>
      <c r="J84" s="61"/>
      <c r="K84" s="61"/>
      <c r="L84" s="172" t="s">
        <v>79</v>
      </c>
      <c r="M84" s="173"/>
      <c r="N84" s="174"/>
    </row>
    <row r="85" spans="1:15" ht="20.100000000000001" customHeight="1">
      <c r="A85">
        <v>0</v>
      </c>
      <c r="B85" s="63">
        <v>30</v>
      </c>
      <c r="C85" s="94" t="s">
        <v>79</v>
      </c>
      <c r="D85" s="58" t="s">
        <v>79</v>
      </c>
      <c r="E85" s="59" t="s">
        <v>79</v>
      </c>
      <c r="F85" s="98" t="s">
        <v>79</v>
      </c>
      <c r="G85" s="98" t="s">
        <v>79</v>
      </c>
      <c r="H85" s="64"/>
      <c r="I85" s="65"/>
      <c r="J85" s="65"/>
      <c r="K85" s="65"/>
      <c r="L85" s="172" t="s">
        <v>79</v>
      </c>
      <c r="M85" s="173"/>
      <c r="N85" s="174"/>
    </row>
    <row r="86" spans="1:15" ht="23.25" customHeight="1">
      <c r="A86">
        <v>0</v>
      </c>
      <c r="B86" s="66" t="s">
        <v>71</v>
      </c>
      <c r="C86" s="95"/>
      <c r="D86" s="68"/>
      <c r="E86" s="69"/>
      <c r="F86" s="99"/>
      <c r="G86" s="99"/>
      <c r="H86" s="71"/>
      <c r="I86" s="72"/>
      <c r="J86" s="72"/>
      <c r="K86" s="72"/>
      <c r="L86" s="62"/>
      <c r="M86" s="62"/>
      <c r="N86" s="62"/>
    </row>
    <row r="87" spans="1:15" ht="20.100000000000001" customHeight="1">
      <c r="A87">
        <v>0</v>
      </c>
      <c r="B87" s="73" t="s">
        <v>82</v>
      </c>
      <c r="C87" s="96"/>
      <c r="D87" s="75"/>
      <c r="E87" s="76"/>
      <c r="F87" s="100"/>
      <c r="G87" s="100"/>
      <c r="H87" s="78"/>
      <c r="I87" s="79"/>
      <c r="J87" s="79"/>
      <c r="K87" s="79"/>
      <c r="L87" s="80"/>
      <c r="M87" s="80"/>
      <c r="N87" s="80"/>
    </row>
    <row r="88" spans="1:15" ht="18.75" customHeight="1">
      <c r="A88">
        <v>0</v>
      </c>
      <c r="B88" s="81"/>
      <c r="C88" s="96"/>
      <c r="D88" s="75"/>
      <c r="E88" s="76"/>
      <c r="F88" s="100"/>
      <c r="G88" s="100"/>
      <c r="H88" s="78"/>
      <c r="I88" s="79"/>
      <c r="J88" s="79"/>
      <c r="K88" s="79"/>
      <c r="L88" s="80"/>
      <c r="M88" s="80"/>
      <c r="N88" s="80"/>
    </row>
    <row r="89" spans="1:15" ht="18" customHeight="1">
      <c r="A89">
        <v>0</v>
      </c>
      <c r="B89" s="81"/>
      <c r="C89" s="96"/>
      <c r="D89" s="75"/>
      <c r="E89" s="76"/>
      <c r="F89" s="100"/>
      <c r="G89" s="100"/>
      <c r="H89" s="78"/>
      <c r="I89" s="79"/>
      <c r="J89" s="79"/>
      <c r="K89" s="79"/>
      <c r="L89" s="80"/>
      <c r="M89" s="80"/>
      <c r="N89" s="80"/>
    </row>
    <row r="90" spans="1:15" ht="8.25" customHeight="1">
      <c r="A90">
        <v>0</v>
      </c>
      <c r="B90" s="81"/>
      <c r="C90" s="96"/>
      <c r="D90" s="75"/>
      <c r="E90" s="76"/>
      <c r="F90" s="100"/>
      <c r="G90" s="100"/>
      <c r="H90" s="78"/>
      <c r="I90" s="79"/>
      <c r="J90" s="79"/>
      <c r="K90" s="79"/>
      <c r="L90" s="80"/>
      <c r="M90" s="80"/>
      <c r="N90" s="80"/>
    </row>
    <row r="91" spans="1:15" ht="20.100000000000001" customHeight="1">
      <c r="A91">
        <v>0</v>
      </c>
      <c r="C91" s="102" t="s">
        <v>81</v>
      </c>
      <c r="D91" s="75"/>
      <c r="E91" s="76"/>
      <c r="F91" s="100"/>
      <c r="G91" s="100"/>
      <c r="H91" s="78"/>
      <c r="I91" s="79"/>
      <c r="J91" s="79"/>
      <c r="K91" s="79"/>
      <c r="L91" s="80"/>
      <c r="M91" s="80"/>
      <c r="N91" s="80"/>
    </row>
    <row r="92" spans="1:15" ht="13.5" customHeight="1">
      <c r="A92">
        <v>0</v>
      </c>
      <c r="B92" s="82"/>
      <c r="C92" s="96"/>
      <c r="D92" s="75"/>
      <c r="E92" s="76"/>
      <c r="F92" s="100"/>
      <c r="G92" s="100"/>
      <c r="H92" s="103" t="s">
        <v>51</v>
      </c>
      <c r="I92" s="104">
        <v>2</v>
      </c>
      <c r="J92" s="79"/>
      <c r="K92" s="108" t="s">
        <v>50</v>
      </c>
      <c r="L92" s="109">
        <v>1</v>
      </c>
      <c r="N92" s="105"/>
      <c r="O92" s="92"/>
    </row>
    <row r="93" spans="1:15" ht="20.100000000000001" customHeight="1">
      <c r="A93">
        <v>0</v>
      </c>
      <c r="B93" s="83">
        <v>31</v>
      </c>
      <c r="C93" s="97" t="s">
        <v>79</v>
      </c>
      <c r="D93" s="85" t="s">
        <v>79</v>
      </c>
      <c r="E93" s="86" t="s">
        <v>79</v>
      </c>
      <c r="F93" s="101" t="s">
        <v>79</v>
      </c>
      <c r="G93" s="101" t="s">
        <v>79</v>
      </c>
      <c r="H93" s="87"/>
      <c r="I93" s="88"/>
      <c r="J93" s="88"/>
      <c r="K93" s="88"/>
      <c r="L93" s="175" t="s">
        <v>79</v>
      </c>
      <c r="M93" s="176"/>
      <c r="N93" s="177"/>
    </row>
    <row r="94" spans="1:15" ht="20.100000000000001" customHeight="1">
      <c r="A94">
        <v>0</v>
      </c>
      <c r="B94" s="56">
        <v>32</v>
      </c>
      <c r="C94" s="94" t="s">
        <v>79</v>
      </c>
      <c r="D94" s="58" t="s">
        <v>79</v>
      </c>
      <c r="E94" s="59" t="s">
        <v>79</v>
      </c>
      <c r="F94" s="98" t="s">
        <v>79</v>
      </c>
      <c r="G94" s="98" t="s">
        <v>79</v>
      </c>
      <c r="H94" s="60"/>
      <c r="I94" s="61"/>
      <c r="J94" s="61"/>
      <c r="K94" s="61"/>
      <c r="L94" s="172" t="s">
        <v>79</v>
      </c>
      <c r="M94" s="173"/>
      <c r="N94" s="174"/>
    </row>
    <row r="95" spans="1:15" ht="20.100000000000001" customHeight="1">
      <c r="A95">
        <v>0</v>
      </c>
      <c r="B95" s="56">
        <v>33</v>
      </c>
      <c r="C95" s="94" t="s">
        <v>79</v>
      </c>
      <c r="D95" s="58" t="s">
        <v>79</v>
      </c>
      <c r="E95" s="59" t="s">
        <v>79</v>
      </c>
      <c r="F95" s="98" t="s">
        <v>79</v>
      </c>
      <c r="G95" s="98" t="s">
        <v>79</v>
      </c>
      <c r="H95" s="60"/>
      <c r="I95" s="61"/>
      <c r="J95" s="61"/>
      <c r="K95" s="61"/>
      <c r="L95" s="172" t="s">
        <v>79</v>
      </c>
      <c r="M95" s="173"/>
      <c r="N95" s="174"/>
    </row>
    <row r="96" spans="1:15" ht="20.100000000000001" customHeight="1">
      <c r="A96">
        <v>0</v>
      </c>
      <c r="B96" s="56">
        <v>34</v>
      </c>
      <c r="C96" s="94" t="s">
        <v>79</v>
      </c>
      <c r="D96" s="58" t="s">
        <v>79</v>
      </c>
      <c r="E96" s="59" t="s">
        <v>79</v>
      </c>
      <c r="F96" s="98" t="s">
        <v>79</v>
      </c>
      <c r="G96" s="98" t="s">
        <v>79</v>
      </c>
      <c r="H96" s="60"/>
      <c r="I96" s="61"/>
      <c r="J96" s="61"/>
      <c r="K96" s="61"/>
      <c r="L96" s="172" t="s">
        <v>79</v>
      </c>
      <c r="M96" s="173"/>
      <c r="N96" s="174"/>
    </row>
    <row r="97" spans="1:14" ht="20.100000000000001" customHeight="1">
      <c r="A97">
        <v>0</v>
      </c>
      <c r="B97" s="56">
        <v>35</v>
      </c>
      <c r="C97" s="94" t="s">
        <v>79</v>
      </c>
      <c r="D97" s="58" t="s">
        <v>79</v>
      </c>
      <c r="E97" s="59" t="s">
        <v>79</v>
      </c>
      <c r="F97" s="98" t="s">
        <v>79</v>
      </c>
      <c r="G97" s="98" t="s">
        <v>79</v>
      </c>
      <c r="H97" s="60"/>
      <c r="I97" s="61"/>
      <c r="J97" s="61"/>
      <c r="K97" s="61"/>
      <c r="L97" s="172" t="s">
        <v>79</v>
      </c>
      <c r="M97" s="173"/>
      <c r="N97" s="174"/>
    </row>
    <row r="98" spans="1:14" ht="20.100000000000001" customHeight="1">
      <c r="A98">
        <v>0</v>
      </c>
      <c r="B98" s="56">
        <v>36</v>
      </c>
      <c r="C98" s="94" t="s">
        <v>79</v>
      </c>
      <c r="D98" s="58" t="s">
        <v>79</v>
      </c>
      <c r="E98" s="59" t="s">
        <v>79</v>
      </c>
      <c r="F98" s="98" t="s">
        <v>79</v>
      </c>
      <c r="G98" s="98" t="s">
        <v>79</v>
      </c>
      <c r="H98" s="60"/>
      <c r="I98" s="61"/>
      <c r="J98" s="61"/>
      <c r="K98" s="61"/>
      <c r="L98" s="172" t="s">
        <v>79</v>
      </c>
      <c r="M98" s="173"/>
      <c r="N98" s="174"/>
    </row>
    <row r="99" spans="1:14" ht="20.100000000000001" customHeight="1">
      <c r="A99">
        <v>0</v>
      </c>
      <c r="B99" s="56">
        <v>37</v>
      </c>
      <c r="C99" s="94" t="s">
        <v>79</v>
      </c>
      <c r="D99" s="58" t="s">
        <v>79</v>
      </c>
      <c r="E99" s="59" t="s">
        <v>79</v>
      </c>
      <c r="F99" s="98" t="s">
        <v>79</v>
      </c>
      <c r="G99" s="98" t="s">
        <v>79</v>
      </c>
      <c r="H99" s="60"/>
      <c r="I99" s="61"/>
      <c r="J99" s="61"/>
      <c r="K99" s="61"/>
      <c r="L99" s="172" t="s">
        <v>79</v>
      </c>
      <c r="M99" s="173"/>
      <c r="N99" s="174"/>
    </row>
    <row r="100" spans="1:14" ht="20.100000000000001" customHeight="1">
      <c r="A100">
        <v>0</v>
      </c>
      <c r="B100" s="56">
        <v>38</v>
      </c>
      <c r="C100" s="94" t="s">
        <v>79</v>
      </c>
      <c r="D100" s="58" t="s">
        <v>79</v>
      </c>
      <c r="E100" s="59" t="s">
        <v>79</v>
      </c>
      <c r="F100" s="98" t="s">
        <v>79</v>
      </c>
      <c r="G100" s="98" t="s">
        <v>79</v>
      </c>
      <c r="H100" s="60"/>
      <c r="I100" s="61"/>
      <c r="J100" s="61"/>
      <c r="K100" s="61"/>
      <c r="L100" s="172" t="s">
        <v>79</v>
      </c>
      <c r="M100" s="173"/>
      <c r="N100" s="174"/>
    </row>
    <row r="101" spans="1:14" ht="20.100000000000001" customHeight="1">
      <c r="A101">
        <v>0</v>
      </c>
      <c r="B101" s="56">
        <v>39</v>
      </c>
      <c r="C101" s="94" t="s">
        <v>79</v>
      </c>
      <c r="D101" s="58" t="s">
        <v>79</v>
      </c>
      <c r="E101" s="59" t="s">
        <v>79</v>
      </c>
      <c r="F101" s="98" t="s">
        <v>79</v>
      </c>
      <c r="G101" s="98" t="s">
        <v>79</v>
      </c>
      <c r="H101" s="60"/>
      <c r="I101" s="61"/>
      <c r="J101" s="61"/>
      <c r="K101" s="61"/>
      <c r="L101" s="172" t="s">
        <v>79</v>
      </c>
      <c r="M101" s="173"/>
      <c r="N101" s="174"/>
    </row>
    <row r="102" spans="1:14" ht="20.100000000000001" customHeight="1">
      <c r="A102">
        <v>0</v>
      </c>
      <c r="B102" s="56">
        <v>40</v>
      </c>
      <c r="C102" s="94" t="s">
        <v>79</v>
      </c>
      <c r="D102" s="58" t="s">
        <v>79</v>
      </c>
      <c r="E102" s="59" t="s">
        <v>79</v>
      </c>
      <c r="F102" s="98" t="s">
        <v>79</v>
      </c>
      <c r="G102" s="98" t="s">
        <v>79</v>
      </c>
      <c r="H102" s="60"/>
      <c r="I102" s="61"/>
      <c r="J102" s="61"/>
      <c r="K102" s="61"/>
      <c r="L102" s="172" t="s">
        <v>79</v>
      </c>
      <c r="M102" s="173"/>
      <c r="N102" s="174"/>
    </row>
    <row r="103" spans="1:14" ht="20.100000000000001" customHeight="1">
      <c r="A103">
        <v>0</v>
      </c>
      <c r="B103" s="56">
        <v>41</v>
      </c>
      <c r="C103" s="94" t="s">
        <v>79</v>
      </c>
      <c r="D103" s="58" t="s">
        <v>79</v>
      </c>
      <c r="E103" s="59" t="s">
        <v>79</v>
      </c>
      <c r="F103" s="98" t="s">
        <v>79</v>
      </c>
      <c r="G103" s="98" t="s">
        <v>79</v>
      </c>
      <c r="H103" s="60"/>
      <c r="I103" s="61"/>
      <c r="J103" s="61"/>
      <c r="K103" s="61"/>
      <c r="L103" s="172" t="s">
        <v>79</v>
      </c>
      <c r="M103" s="173"/>
      <c r="N103" s="174"/>
    </row>
    <row r="104" spans="1:14" ht="20.100000000000001" customHeight="1">
      <c r="A104">
        <v>0</v>
      </c>
      <c r="B104" s="56">
        <v>42</v>
      </c>
      <c r="C104" s="94" t="s">
        <v>79</v>
      </c>
      <c r="D104" s="58" t="s">
        <v>79</v>
      </c>
      <c r="E104" s="59" t="s">
        <v>79</v>
      </c>
      <c r="F104" s="98" t="s">
        <v>79</v>
      </c>
      <c r="G104" s="98" t="s">
        <v>79</v>
      </c>
      <c r="H104" s="60"/>
      <c r="I104" s="61"/>
      <c r="J104" s="61"/>
      <c r="K104" s="61"/>
      <c r="L104" s="172" t="s">
        <v>79</v>
      </c>
      <c r="M104" s="173"/>
      <c r="N104" s="174"/>
    </row>
    <row r="105" spans="1:14" ht="20.100000000000001" customHeight="1">
      <c r="A105">
        <v>0</v>
      </c>
      <c r="B105" s="56">
        <v>43</v>
      </c>
      <c r="C105" s="94" t="s">
        <v>79</v>
      </c>
      <c r="D105" s="58" t="s">
        <v>79</v>
      </c>
      <c r="E105" s="59" t="s">
        <v>79</v>
      </c>
      <c r="F105" s="98" t="s">
        <v>79</v>
      </c>
      <c r="G105" s="98" t="s">
        <v>79</v>
      </c>
      <c r="H105" s="60"/>
      <c r="I105" s="61"/>
      <c r="J105" s="61"/>
      <c r="K105" s="61"/>
      <c r="L105" s="172" t="s">
        <v>79</v>
      </c>
      <c r="M105" s="173"/>
      <c r="N105" s="174"/>
    </row>
    <row r="106" spans="1:14" ht="20.100000000000001" customHeight="1">
      <c r="A106">
        <v>0</v>
      </c>
      <c r="B106" s="56">
        <v>44</v>
      </c>
      <c r="C106" s="94" t="s">
        <v>79</v>
      </c>
      <c r="D106" s="58" t="s">
        <v>79</v>
      </c>
      <c r="E106" s="59" t="s">
        <v>79</v>
      </c>
      <c r="F106" s="98" t="s">
        <v>79</v>
      </c>
      <c r="G106" s="98" t="s">
        <v>79</v>
      </c>
      <c r="H106" s="60"/>
      <c r="I106" s="61"/>
      <c r="J106" s="61"/>
      <c r="K106" s="61"/>
      <c r="L106" s="172" t="s">
        <v>79</v>
      </c>
      <c r="M106" s="173"/>
      <c r="N106" s="174"/>
    </row>
    <row r="107" spans="1:14" ht="20.100000000000001" customHeight="1">
      <c r="A107">
        <v>0</v>
      </c>
      <c r="B107" s="56">
        <v>45</v>
      </c>
      <c r="C107" s="94" t="s">
        <v>79</v>
      </c>
      <c r="D107" s="58" t="s">
        <v>79</v>
      </c>
      <c r="E107" s="59" t="s">
        <v>79</v>
      </c>
      <c r="F107" s="98" t="s">
        <v>79</v>
      </c>
      <c r="G107" s="98" t="s">
        <v>79</v>
      </c>
      <c r="H107" s="60"/>
      <c r="I107" s="61"/>
      <c r="J107" s="61"/>
      <c r="K107" s="61"/>
      <c r="L107" s="172" t="s">
        <v>79</v>
      </c>
      <c r="M107" s="173"/>
      <c r="N107" s="174"/>
    </row>
    <row r="108" spans="1:14" ht="20.100000000000001" customHeight="1">
      <c r="A108">
        <v>0</v>
      </c>
      <c r="B108" s="56">
        <v>46</v>
      </c>
      <c r="C108" s="94" t="s">
        <v>79</v>
      </c>
      <c r="D108" s="58" t="s">
        <v>79</v>
      </c>
      <c r="E108" s="59" t="s">
        <v>79</v>
      </c>
      <c r="F108" s="98" t="s">
        <v>79</v>
      </c>
      <c r="G108" s="98" t="s">
        <v>79</v>
      </c>
      <c r="H108" s="60"/>
      <c r="I108" s="61"/>
      <c r="J108" s="61"/>
      <c r="K108" s="61"/>
      <c r="L108" s="172" t="s">
        <v>79</v>
      </c>
      <c r="M108" s="173"/>
      <c r="N108" s="174"/>
    </row>
    <row r="109" spans="1:14" ht="20.100000000000001" customHeight="1">
      <c r="A109">
        <v>0</v>
      </c>
      <c r="B109" s="56">
        <v>47</v>
      </c>
      <c r="C109" s="94" t="s">
        <v>79</v>
      </c>
      <c r="D109" s="58" t="s">
        <v>79</v>
      </c>
      <c r="E109" s="59" t="s">
        <v>79</v>
      </c>
      <c r="F109" s="98" t="s">
        <v>79</v>
      </c>
      <c r="G109" s="98" t="s">
        <v>79</v>
      </c>
      <c r="H109" s="60"/>
      <c r="I109" s="61"/>
      <c r="J109" s="61"/>
      <c r="K109" s="61"/>
      <c r="L109" s="172" t="s">
        <v>79</v>
      </c>
      <c r="M109" s="173"/>
      <c r="N109" s="174"/>
    </row>
    <row r="110" spans="1:14" ht="20.100000000000001" customHeight="1">
      <c r="A110">
        <v>0</v>
      </c>
      <c r="B110" s="56">
        <v>48</v>
      </c>
      <c r="C110" s="94" t="s">
        <v>79</v>
      </c>
      <c r="D110" s="58" t="s">
        <v>79</v>
      </c>
      <c r="E110" s="59" t="s">
        <v>79</v>
      </c>
      <c r="F110" s="98" t="s">
        <v>79</v>
      </c>
      <c r="G110" s="98" t="s">
        <v>79</v>
      </c>
      <c r="H110" s="60"/>
      <c r="I110" s="61"/>
      <c r="J110" s="61"/>
      <c r="K110" s="61"/>
      <c r="L110" s="172" t="s">
        <v>79</v>
      </c>
      <c r="M110" s="173"/>
      <c r="N110" s="174"/>
    </row>
    <row r="111" spans="1:14" ht="20.100000000000001" customHeight="1">
      <c r="A111">
        <v>0</v>
      </c>
      <c r="B111" s="56">
        <v>49</v>
      </c>
      <c r="C111" s="94" t="s">
        <v>79</v>
      </c>
      <c r="D111" s="58" t="s">
        <v>79</v>
      </c>
      <c r="E111" s="59" t="s">
        <v>79</v>
      </c>
      <c r="F111" s="98" t="s">
        <v>79</v>
      </c>
      <c r="G111" s="98" t="s">
        <v>79</v>
      </c>
      <c r="H111" s="60"/>
      <c r="I111" s="61"/>
      <c r="J111" s="61"/>
      <c r="K111" s="61"/>
      <c r="L111" s="172" t="s">
        <v>79</v>
      </c>
      <c r="M111" s="173"/>
      <c r="N111" s="174"/>
    </row>
    <row r="112" spans="1:14" ht="20.100000000000001" customHeight="1">
      <c r="A112">
        <v>0</v>
      </c>
      <c r="B112" s="56">
        <v>50</v>
      </c>
      <c r="C112" s="94" t="s">
        <v>79</v>
      </c>
      <c r="D112" s="58" t="s">
        <v>79</v>
      </c>
      <c r="E112" s="59" t="s">
        <v>79</v>
      </c>
      <c r="F112" s="98" t="s">
        <v>79</v>
      </c>
      <c r="G112" s="98" t="s">
        <v>79</v>
      </c>
      <c r="H112" s="60"/>
      <c r="I112" s="61"/>
      <c r="J112" s="61"/>
      <c r="K112" s="61"/>
      <c r="L112" s="172" t="s">
        <v>79</v>
      </c>
      <c r="M112" s="173"/>
      <c r="N112" s="174"/>
    </row>
    <row r="113" spans="1:14" ht="20.100000000000001" customHeight="1">
      <c r="A113">
        <v>0</v>
      </c>
      <c r="B113" s="56">
        <v>51</v>
      </c>
      <c r="C113" s="94" t="s">
        <v>79</v>
      </c>
      <c r="D113" s="58" t="s">
        <v>79</v>
      </c>
      <c r="E113" s="59" t="s">
        <v>79</v>
      </c>
      <c r="F113" s="98" t="s">
        <v>79</v>
      </c>
      <c r="G113" s="98" t="s">
        <v>79</v>
      </c>
      <c r="H113" s="60"/>
      <c r="I113" s="61"/>
      <c r="J113" s="61"/>
      <c r="K113" s="61"/>
      <c r="L113" s="172" t="s">
        <v>79</v>
      </c>
      <c r="M113" s="173"/>
      <c r="N113" s="174"/>
    </row>
    <row r="114" spans="1:14" ht="20.100000000000001" customHeight="1">
      <c r="A114">
        <v>0</v>
      </c>
      <c r="B114" s="56">
        <v>52</v>
      </c>
      <c r="C114" s="94" t="s">
        <v>79</v>
      </c>
      <c r="D114" s="58" t="s">
        <v>79</v>
      </c>
      <c r="E114" s="59" t="s">
        <v>79</v>
      </c>
      <c r="F114" s="98" t="s">
        <v>79</v>
      </c>
      <c r="G114" s="98" t="s">
        <v>79</v>
      </c>
      <c r="H114" s="60"/>
      <c r="I114" s="61"/>
      <c r="J114" s="61"/>
      <c r="K114" s="61"/>
      <c r="L114" s="172" t="s">
        <v>79</v>
      </c>
      <c r="M114" s="173"/>
      <c r="N114" s="174"/>
    </row>
    <row r="115" spans="1:14" ht="20.100000000000001" customHeight="1">
      <c r="A115">
        <v>0</v>
      </c>
      <c r="B115" s="56">
        <v>53</v>
      </c>
      <c r="C115" s="94" t="s">
        <v>79</v>
      </c>
      <c r="D115" s="58" t="s">
        <v>79</v>
      </c>
      <c r="E115" s="59" t="s">
        <v>79</v>
      </c>
      <c r="F115" s="98" t="s">
        <v>79</v>
      </c>
      <c r="G115" s="98" t="s">
        <v>79</v>
      </c>
      <c r="H115" s="60"/>
      <c r="I115" s="61"/>
      <c r="J115" s="61"/>
      <c r="K115" s="61"/>
      <c r="L115" s="172" t="s">
        <v>79</v>
      </c>
      <c r="M115" s="173"/>
      <c r="N115" s="174"/>
    </row>
    <row r="116" spans="1:14" ht="20.100000000000001" customHeight="1">
      <c r="A116">
        <v>0</v>
      </c>
      <c r="B116" s="56">
        <v>54</v>
      </c>
      <c r="C116" s="94" t="s">
        <v>79</v>
      </c>
      <c r="D116" s="58" t="s">
        <v>79</v>
      </c>
      <c r="E116" s="59" t="s">
        <v>79</v>
      </c>
      <c r="F116" s="98" t="s">
        <v>79</v>
      </c>
      <c r="G116" s="98" t="s">
        <v>79</v>
      </c>
      <c r="H116" s="60"/>
      <c r="I116" s="61"/>
      <c r="J116" s="61"/>
      <c r="K116" s="61"/>
      <c r="L116" s="172" t="s">
        <v>79</v>
      </c>
      <c r="M116" s="173"/>
      <c r="N116" s="174"/>
    </row>
    <row r="117" spans="1:14" ht="20.100000000000001" customHeight="1">
      <c r="A117">
        <v>0</v>
      </c>
      <c r="B117" s="56">
        <v>55</v>
      </c>
      <c r="C117" s="94" t="s">
        <v>79</v>
      </c>
      <c r="D117" s="58" t="s">
        <v>79</v>
      </c>
      <c r="E117" s="59" t="s">
        <v>79</v>
      </c>
      <c r="F117" s="98" t="s">
        <v>79</v>
      </c>
      <c r="G117" s="98" t="s">
        <v>79</v>
      </c>
      <c r="H117" s="60"/>
      <c r="I117" s="61"/>
      <c r="J117" s="61"/>
      <c r="K117" s="61"/>
      <c r="L117" s="172" t="s">
        <v>79</v>
      </c>
      <c r="M117" s="173"/>
      <c r="N117" s="174"/>
    </row>
    <row r="118" spans="1:14" ht="20.100000000000001" customHeight="1">
      <c r="A118">
        <v>0</v>
      </c>
      <c r="B118" s="56">
        <v>56</v>
      </c>
      <c r="C118" s="94" t="s">
        <v>79</v>
      </c>
      <c r="D118" s="58" t="s">
        <v>79</v>
      </c>
      <c r="E118" s="59" t="s">
        <v>79</v>
      </c>
      <c r="F118" s="98" t="s">
        <v>79</v>
      </c>
      <c r="G118" s="98" t="s">
        <v>79</v>
      </c>
      <c r="H118" s="60"/>
      <c r="I118" s="61"/>
      <c r="J118" s="61"/>
      <c r="K118" s="61"/>
      <c r="L118" s="172" t="s">
        <v>79</v>
      </c>
      <c r="M118" s="173"/>
      <c r="N118" s="174"/>
    </row>
    <row r="119" spans="1:14" ht="20.100000000000001" customHeight="1">
      <c r="A119">
        <v>0</v>
      </c>
      <c r="B119" s="56">
        <v>57</v>
      </c>
      <c r="C119" s="94" t="s">
        <v>79</v>
      </c>
      <c r="D119" s="58" t="s">
        <v>79</v>
      </c>
      <c r="E119" s="59" t="s">
        <v>79</v>
      </c>
      <c r="F119" s="98" t="s">
        <v>79</v>
      </c>
      <c r="G119" s="98" t="s">
        <v>79</v>
      </c>
      <c r="H119" s="60"/>
      <c r="I119" s="61"/>
      <c r="J119" s="61"/>
      <c r="K119" s="61"/>
      <c r="L119" s="172" t="s">
        <v>79</v>
      </c>
      <c r="M119" s="173"/>
      <c r="N119" s="174"/>
    </row>
    <row r="120" spans="1:14" ht="20.100000000000001" customHeight="1">
      <c r="A120">
        <v>0</v>
      </c>
      <c r="B120" s="56">
        <v>58</v>
      </c>
      <c r="C120" s="94" t="s">
        <v>79</v>
      </c>
      <c r="D120" s="58" t="s">
        <v>79</v>
      </c>
      <c r="E120" s="59" t="s">
        <v>79</v>
      </c>
      <c r="F120" s="98" t="s">
        <v>79</v>
      </c>
      <c r="G120" s="98" t="s">
        <v>79</v>
      </c>
      <c r="H120" s="60"/>
      <c r="I120" s="61"/>
      <c r="J120" s="61"/>
      <c r="K120" s="61"/>
      <c r="L120" s="172" t="s">
        <v>79</v>
      </c>
      <c r="M120" s="173"/>
      <c r="N120" s="174"/>
    </row>
    <row r="121" spans="1:14" ht="20.100000000000001" customHeight="1">
      <c r="A121">
        <v>0</v>
      </c>
      <c r="B121" s="56">
        <v>59</v>
      </c>
      <c r="C121" s="94" t="s">
        <v>79</v>
      </c>
      <c r="D121" s="58" t="s">
        <v>79</v>
      </c>
      <c r="E121" s="59" t="s">
        <v>79</v>
      </c>
      <c r="F121" s="98" t="s">
        <v>79</v>
      </c>
      <c r="G121" s="98" t="s">
        <v>79</v>
      </c>
      <c r="H121" s="60"/>
      <c r="I121" s="61"/>
      <c r="J121" s="61"/>
      <c r="K121" s="61"/>
      <c r="L121" s="172" t="s">
        <v>79</v>
      </c>
      <c r="M121" s="173"/>
      <c r="N121" s="174"/>
    </row>
    <row r="122" spans="1:14" ht="20.100000000000001" customHeight="1">
      <c r="A122">
        <v>0</v>
      </c>
      <c r="B122" s="56">
        <v>60</v>
      </c>
      <c r="C122" s="94" t="s">
        <v>79</v>
      </c>
      <c r="D122" s="58" t="s">
        <v>79</v>
      </c>
      <c r="E122" s="59" t="s">
        <v>79</v>
      </c>
      <c r="F122" s="98" t="s">
        <v>79</v>
      </c>
      <c r="G122" s="98" t="s">
        <v>79</v>
      </c>
      <c r="H122" s="60"/>
      <c r="I122" s="61"/>
      <c r="J122" s="61"/>
      <c r="K122" s="61"/>
      <c r="L122" s="172" t="s">
        <v>79</v>
      </c>
      <c r="M122" s="173"/>
      <c r="N122" s="174"/>
    </row>
    <row r="123" spans="1:14" ht="23.25" customHeight="1">
      <c r="A123">
        <v>0</v>
      </c>
      <c r="B123" s="66" t="s">
        <v>71</v>
      </c>
      <c r="C123" s="95"/>
      <c r="D123" s="68"/>
      <c r="E123" s="69"/>
      <c r="F123" s="99"/>
      <c r="G123" s="99"/>
      <c r="H123" s="71"/>
      <c r="I123" s="72"/>
      <c r="J123" s="72"/>
      <c r="K123" s="72"/>
      <c r="L123" s="62"/>
      <c r="M123" s="62"/>
      <c r="N123" s="62"/>
    </row>
    <row r="124" spans="1:14" ht="20.100000000000001" customHeight="1">
      <c r="A124">
        <v>0</v>
      </c>
      <c r="B124" s="73" t="s">
        <v>82</v>
      </c>
      <c r="C124" s="96"/>
      <c r="D124" s="75"/>
      <c r="E124" s="76"/>
      <c r="F124" s="100"/>
      <c r="G124" s="100"/>
      <c r="H124" s="78"/>
      <c r="I124" s="79"/>
      <c r="J124" s="79"/>
      <c r="K124" s="79"/>
      <c r="L124" s="80"/>
      <c r="M124" s="80"/>
      <c r="N124" s="80"/>
    </row>
    <row r="125" spans="1:14" ht="20.100000000000001" customHeight="1">
      <c r="A125">
        <v>0</v>
      </c>
      <c r="B125" s="81"/>
      <c r="C125" s="96"/>
      <c r="D125" s="75"/>
      <c r="E125" s="76"/>
      <c r="F125" s="100"/>
      <c r="G125" s="100"/>
      <c r="H125" s="78"/>
      <c r="I125" s="79"/>
      <c r="J125" s="79"/>
      <c r="K125" s="79"/>
      <c r="L125" s="80"/>
      <c r="M125" s="80"/>
      <c r="N125" s="80"/>
    </row>
    <row r="126" spans="1:14" ht="17.25" customHeight="1">
      <c r="A126">
        <v>0</v>
      </c>
      <c r="B126" s="81"/>
      <c r="C126" s="96"/>
      <c r="D126" s="75"/>
      <c r="E126" s="76"/>
      <c r="F126" s="100"/>
      <c r="G126" s="100"/>
      <c r="H126" s="78"/>
      <c r="I126" s="79"/>
      <c r="J126" s="79"/>
      <c r="K126" s="79"/>
      <c r="L126" s="80"/>
      <c r="M126" s="80"/>
      <c r="N126" s="80"/>
    </row>
    <row r="127" spans="1:14" ht="8.25" customHeight="1">
      <c r="A127">
        <v>0</v>
      </c>
      <c r="B127" s="81"/>
      <c r="C127" s="96"/>
      <c r="D127" s="75"/>
      <c r="E127" s="76"/>
      <c r="F127" s="100"/>
      <c r="G127" s="100"/>
      <c r="H127" s="78"/>
      <c r="I127" s="79"/>
      <c r="J127" s="79"/>
      <c r="K127" s="79"/>
      <c r="L127" s="80"/>
      <c r="M127" s="80"/>
      <c r="N127" s="80"/>
    </row>
    <row r="128" spans="1:14" ht="20.100000000000001" customHeight="1">
      <c r="A128">
        <v>0</v>
      </c>
      <c r="B128" s="82"/>
      <c r="C128" s="102" t="s">
        <v>81</v>
      </c>
      <c r="D128" s="75"/>
      <c r="E128" s="76"/>
      <c r="F128" s="100"/>
      <c r="G128" s="100"/>
      <c r="H128" s="78"/>
      <c r="I128" s="79"/>
      <c r="J128" s="79"/>
      <c r="K128" s="79"/>
      <c r="L128" s="80"/>
      <c r="M128" s="80"/>
      <c r="N128" s="80"/>
    </row>
    <row r="129" spans="1:14" ht="12.75" customHeight="1">
      <c r="A129">
        <v>0</v>
      </c>
      <c r="B129" s="82"/>
      <c r="C129" s="96"/>
      <c r="D129" s="75"/>
      <c r="E129" s="76"/>
      <c r="F129" s="100"/>
      <c r="G129" s="100"/>
      <c r="H129" s="103" t="s">
        <v>51</v>
      </c>
      <c r="I129" s="104">
        <v>2</v>
      </c>
      <c r="J129" s="79"/>
      <c r="K129" s="91" t="s">
        <v>51</v>
      </c>
      <c r="L129" s="106">
        <v>1</v>
      </c>
      <c r="M129" s="80"/>
    </row>
    <row r="130" spans="1:14" ht="20.100000000000001" customHeight="1">
      <c r="A130">
        <v>0</v>
      </c>
      <c r="B130" s="83">
        <v>61</v>
      </c>
      <c r="C130" s="97" t="s">
        <v>79</v>
      </c>
      <c r="D130" s="85" t="s">
        <v>79</v>
      </c>
      <c r="E130" s="86" t="s">
        <v>79</v>
      </c>
      <c r="F130" s="101" t="s">
        <v>79</v>
      </c>
      <c r="G130" s="101" t="s">
        <v>79</v>
      </c>
      <c r="H130" s="87"/>
      <c r="I130" s="88"/>
      <c r="J130" s="88"/>
      <c r="K130" s="88"/>
      <c r="L130" s="175" t="s">
        <v>79</v>
      </c>
      <c r="M130" s="176"/>
      <c r="N130" s="177"/>
    </row>
    <row r="131" spans="1:14" ht="20.100000000000001" customHeight="1">
      <c r="A131">
        <v>0</v>
      </c>
      <c r="B131" s="56">
        <v>62</v>
      </c>
      <c r="C131" s="94" t="s">
        <v>79</v>
      </c>
      <c r="D131" s="58" t="s">
        <v>79</v>
      </c>
      <c r="E131" s="59" t="s">
        <v>79</v>
      </c>
      <c r="F131" s="98" t="s">
        <v>79</v>
      </c>
      <c r="G131" s="98" t="s">
        <v>79</v>
      </c>
      <c r="H131" s="60"/>
      <c r="I131" s="61"/>
      <c r="J131" s="61"/>
      <c r="K131" s="61"/>
      <c r="L131" s="172" t="s">
        <v>79</v>
      </c>
      <c r="M131" s="173"/>
      <c r="N131" s="174"/>
    </row>
    <row r="132" spans="1:14" ht="20.100000000000001" customHeight="1">
      <c r="A132">
        <v>0</v>
      </c>
      <c r="B132" s="56">
        <v>63</v>
      </c>
      <c r="C132" s="94" t="s">
        <v>79</v>
      </c>
      <c r="D132" s="58" t="s">
        <v>79</v>
      </c>
      <c r="E132" s="59" t="s">
        <v>79</v>
      </c>
      <c r="F132" s="98" t="s">
        <v>79</v>
      </c>
      <c r="G132" s="98" t="s">
        <v>79</v>
      </c>
      <c r="H132" s="60"/>
      <c r="I132" s="61"/>
      <c r="J132" s="61"/>
      <c r="K132" s="61"/>
      <c r="L132" s="172" t="s">
        <v>79</v>
      </c>
      <c r="M132" s="173"/>
      <c r="N132" s="174"/>
    </row>
    <row r="133" spans="1:14" ht="20.100000000000001" customHeight="1">
      <c r="A133">
        <v>0</v>
      </c>
      <c r="B133" s="56">
        <v>64</v>
      </c>
      <c r="C133" s="94" t="s">
        <v>79</v>
      </c>
      <c r="D133" s="58" t="s">
        <v>79</v>
      </c>
      <c r="E133" s="59" t="s">
        <v>79</v>
      </c>
      <c r="F133" s="98" t="s">
        <v>79</v>
      </c>
      <c r="G133" s="98" t="s">
        <v>79</v>
      </c>
      <c r="H133" s="60"/>
      <c r="I133" s="61"/>
      <c r="J133" s="61"/>
      <c r="K133" s="61"/>
      <c r="L133" s="172" t="s">
        <v>79</v>
      </c>
      <c r="M133" s="173"/>
      <c r="N133" s="174"/>
    </row>
    <row r="134" spans="1:14" ht="20.100000000000001" customHeight="1">
      <c r="A134">
        <v>0</v>
      </c>
      <c r="B134" s="56">
        <v>65</v>
      </c>
      <c r="C134" s="94" t="s">
        <v>79</v>
      </c>
      <c r="D134" s="58" t="s">
        <v>79</v>
      </c>
      <c r="E134" s="59" t="s">
        <v>79</v>
      </c>
      <c r="F134" s="98" t="s">
        <v>79</v>
      </c>
      <c r="G134" s="98" t="s">
        <v>79</v>
      </c>
      <c r="H134" s="60"/>
      <c r="I134" s="61"/>
      <c r="J134" s="61"/>
      <c r="K134" s="61"/>
      <c r="L134" s="172" t="s">
        <v>79</v>
      </c>
      <c r="M134" s="173"/>
      <c r="N134" s="174"/>
    </row>
    <row r="135" spans="1:14" ht="20.100000000000001" customHeight="1">
      <c r="A135">
        <v>0</v>
      </c>
      <c r="B135" s="56">
        <v>66</v>
      </c>
      <c r="C135" s="94" t="s">
        <v>79</v>
      </c>
      <c r="D135" s="58" t="s">
        <v>79</v>
      </c>
      <c r="E135" s="59" t="s">
        <v>79</v>
      </c>
      <c r="F135" s="98" t="s">
        <v>79</v>
      </c>
      <c r="G135" s="98" t="s">
        <v>79</v>
      </c>
      <c r="H135" s="60"/>
      <c r="I135" s="61"/>
      <c r="J135" s="61"/>
      <c r="K135" s="61"/>
      <c r="L135" s="172" t="s">
        <v>79</v>
      </c>
      <c r="M135" s="173"/>
      <c r="N135" s="174"/>
    </row>
    <row r="136" spans="1:14" ht="20.100000000000001" customHeight="1">
      <c r="A136">
        <v>0</v>
      </c>
      <c r="B136" s="56">
        <v>67</v>
      </c>
      <c r="C136" s="94" t="s">
        <v>79</v>
      </c>
      <c r="D136" s="58" t="s">
        <v>79</v>
      </c>
      <c r="E136" s="59" t="s">
        <v>79</v>
      </c>
      <c r="F136" s="98" t="s">
        <v>79</v>
      </c>
      <c r="G136" s="98" t="s">
        <v>79</v>
      </c>
      <c r="H136" s="60"/>
      <c r="I136" s="61"/>
      <c r="J136" s="61"/>
      <c r="K136" s="61"/>
      <c r="L136" s="172" t="s">
        <v>79</v>
      </c>
      <c r="M136" s="173"/>
      <c r="N136" s="174"/>
    </row>
    <row r="137" spans="1:14" ht="20.100000000000001" customHeight="1">
      <c r="A137">
        <v>0</v>
      </c>
      <c r="B137" s="56">
        <v>68</v>
      </c>
      <c r="C137" s="94" t="s">
        <v>79</v>
      </c>
      <c r="D137" s="58" t="s">
        <v>79</v>
      </c>
      <c r="E137" s="59" t="s">
        <v>79</v>
      </c>
      <c r="F137" s="98" t="s">
        <v>79</v>
      </c>
      <c r="G137" s="98" t="s">
        <v>79</v>
      </c>
      <c r="H137" s="60"/>
      <c r="I137" s="61"/>
      <c r="J137" s="61"/>
      <c r="K137" s="61"/>
      <c r="L137" s="172" t="s">
        <v>79</v>
      </c>
      <c r="M137" s="173"/>
      <c r="N137" s="174"/>
    </row>
    <row r="138" spans="1:14" ht="20.100000000000001" customHeight="1">
      <c r="A138">
        <v>0</v>
      </c>
      <c r="B138" s="56">
        <v>69</v>
      </c>
      <c r="C138" s="94" t="s">
        <v>79</v>
      </c>
      <c r="D138" s="58" t="s">
        <v>79</v>
      </c>
      <c r="E138" s="59" t="s">
        <v>79</v>
      </c>
      <c r="F138" s="98" t="s">
        <v>79</v>
      </c>
      <c r="G138" s="98" t="s">
        <v>79</v>
      </c>
      <c r="H138" s="60"/>
      <c r="I138" s="61"/>
      <c r="J138" s="61"/>
      <c r="K138" s="61"/>
      <c r="L138" s="172" t="s">
        <v>79</v>
      </c>
      <c r="M138" s="173"/>
      <c r="N138" s="174"/>
    </row>
    <row r="139" spans="1:14" ht="20.100000000000001" customHeight="1">
      <c r="A139">
        <v>0</v>
      </c>
      <c r="B139" s="56">
        <v>70</v>
      </c>
      <c r="C139" s="94" t="s">
        <v>79</v>
      </c>
      <c r="D139" s="58" t="s">
        <v>79</v>
      </c>
      <c r="E139" s="59" t="s">
        <v>79</v>
      </c>
      <c r="F139" s="98" t="s">
        <v>79</v>
      </c>
      <c r="G139" s="98" t="s">
        <v>79</v>
      </c>
      <c r="H139" s="60"/>
      <c r="I139" s="61"/>
      <c r="J139" s="61"/>
      <c r="K139" s="61"/>
      <c r="L139" s="172" t="s">
        <v>79</v>
      </c>
      <c r="M139" s="173"/>
      <c r="N139" s="174"/>
    </row>
    <row r="140" spans="1:14" ht="20.100000000000001" customHeight="1">
      <c r="A140">
        <v>0</v>
      </c>
      <c r="B140" s="56">
        <v>71</v>
      </c>
      <c r="C140" s="94" t="s">
        <v>79</v>
      </c>
      <c r="D140" s="58" t="s">
        <v>79</v>
      </c>
      <c r="E140" s="59" t="s">
        <v>79</v>
      </c>
      <c r="F140" s="98" t="s">
        <v>79</v>
      </c>
      <c r="G140" s="98" t="s">
        <v>79</v>
      </c>
      <c r="H140" s="60"/>
      <c r="I140" s="61"/>
      <c r="J140" s="61"/>
      <c r="K140" s="61"/>
      <c r="L140" s="172" t="s">
        <v>79</v>
      </c>
      <c r="M140" s="173"/>
      <c r="N140" s="174"/>
    </row>
    <row r="141" spans="1:14" ht="20.100000000000001" customHeight="1">
      <c r="A141">
        <v>0</v>
      </c>
      <c r="B141" s="56">
        <v>72</v>
      </c>
      <c r="C141" s="94" t="s">
        <v>79</v>
      </c>
      <c r="D141" s="58" t="s">
        <v>79</v>
      </c>
      <c r="E141" s="59" t="s">
        <v>79</v>
      </c>
      <c r="F141" s="98" t="s">
        <v>79</v>
      </c>
      <c r="G141" s="98" t="s">
        <v>79</v>
      </c>
      <c r="H141" s="60"/>
      <c r="I141" s="61"/>
      <c r="J141" s="61"/>
      <c r="K141" s="61"/>
      <c r="L141" s="172" t="s">
        <v>79</v>
      </c>
      <c r="M141" s="173"/>
      <c r="N141" s="174"/>
    </row>
    <row r="142" spans="1:14" ht="20.100000000000001" customHeight="1">
      <c r="A142">
        <v>0</v>
      </c>
      <c r="B142" s="56">
        <v>73</v>
      </c>
      <c r="C142" s="94" t="s">
        <v>79</v>
      </c>
      <c r="D142" s="58" t="s">
        <v>79</v>
      </c>
      <c r="E142" s="59" t="s">
        <v>79</v>
      </c>
      <c r="F142" s="98" t="s">
        <v>79</v>
      </c>
      <c r="G142" s="98" t="s">
        <v>79</v>
      </c>
      <c r="H142" s="60"/>
      <c r="I142" s="61"/>
      <c r="J142" s="61"/>
      <c r="K142" s="61"/>
      <c r="L142" s="172" t="s">
        <v>79</v>
      </c>
      <c r="M142" s="173"/>
      <c r="N142" s="174"/>
    </row>
    <row r="143" spans="1:14" ht="20.100000000000001" customHeight="1">
      <c r="A143">
        <v>0</v>
      </c>
      <c r="B143" s="56">
        <v>74</v>
      </c>
      <c r="C143" s="94" t="s">
        <v>79</v>
      </c>
      <c r="D143" s="58" t="s">
        <v>79</v>
      </c>
      <c r="E143" s="59" t="s">
        <v>79</v>
      </c>
      <c r="F143" s="98" t="s">
        <v>79</v>
      </c>
      <c r="G143" s="98" t="s">
        <v>79</v>
      </c>
      <c r="H143" s="60"/>
      <c r="I143" s="61"/>
      <c r="J143" s="61"/>
      <c r="K143" s="61"/>
      <c r="L143" s="172" t="s">
        <v>79</v>
      </c>
      <c r="M143" s="173"/>
      <c r="N143" s="174"/>
    </row>
    <row r="144" spans="1:14" ht="20.100000000000001" customHeight="1">
      <c r="A144">
        <v>0</v>
      </c>
      <c r="B144" s="56">
        <v>75</v>
      </c>
      <c r="C144" s="94" t="s">
        <v>79</v>
      </c>
      <c r="D144" s="58" t="s">
        <v>79</v>
      </c>
      <c r="E144" s="59" t="s">
        <v>79</v>
      </c>
      <c r="F144" s="98" t="s">
        <v>79</v>
      </c>
      <c r="G144" s="98" t="s">
        <v>79</v>
      </c>
      <c r="H144" s="60"/>
      <c r="I144" s="61"/>
      <c r="J144" s="61"/>
      <c r="K144" s="61"/>
      <c r="L144" s="172" t="s">
        <v>79</v>
      </c>
      <c r="M144" s="173"/>
      <c r="N144" s="174"/>
    </row>
    <row r="145" spans="1:14" ht="20.100000000000001" customHeight="1">
      <c r="A145">
        <v>0</v>
      </c>
      <c r="B145" s="56">
        <v>76</v>
      </c>
      <c r="C145" s="94" t="s">
        <v>79</v>
      </c>
      <c r="D145" s="58" t="s">
        <v>79</v>
      </c>
      <c r="E145" s="59" t="s">
        <v>79</v>
      </c>
      <c r="F145" s="98" t="s">
        <v>79</v>
      </c>
      <c r="G145" s="98" t="s">
        <v>79</v>
      </c>
      <c r="H145" s="60"/>
      <c r="I145" s="61"/>
      <c r="J145" s="61"/>
      <c r="K145" s="61"/>
      <c r="L145" s="172" t="s">
        <v>79</v>
      </c>
      <c r="M145" s="173"/>
      <c r="N145" s="174"/>
    </row>
    <row r="146" spans="1:14" ht="20.100000000000001" customHeight="1">
      <c r="A146">
        <v>0</v>
      </c>
      <c r="B146" s="56">
        <v>77</v>
      </c>
      <c r="C146" s="94" t="s">
        <v>79</v>
      </c>
      <c r="D146" s="58" t="s">
        <v>79</v>
      </c>
      <c r="E146" s="59" t="s">
        <v>79</v>
      </c>
      <c r="F146" s="98" t="s">
        <v>79</v>
      </c>
      <c r="G146" s="98" t="s">
        <v>79</v>
      </c>
      <c r="H146" s="60"/>
      <c r="I146" s="61"/>
      <c r="J146" s="61"/>
      <c r="K146" s="61"/>
      <c r="L146" s="172" t="s">
        <v>79</v>
      </c>
      <c r="M146" s="173"/>
      <c r="N146" s="174"/>
    </row>
    <row r="147" spans="1:14" ht="20.100000000000001" customHeight="1">
      <c r="A147">
        <v>0</v>
      </c>
      <c r="B147" s="56">
        <v>78</v>
      </c>
      <c r="C147" s="94" t="s">
        <v>79</v>
      </c>
      <c r="D147" s="58" t="s">
        <v>79</v>
      </c>
      <c r="E147" s="59" t="s">
        <v>79</v>
      </c>
      <c r="F147" s="98" t="s">
        <v>79</v>
      </c>
      <c r="G147" s="98" t="s">
        <v>79</v>
      </c>
      <c r="H147" s="60"/>
      <c r="I147" s="61"/>
      <c r="J147" s="61"/>
      <c r="K147" s="61"/>
      <c r="L147" s="172" t="s">
        <v>79</v>
      </c>
      <c r="M147" s="173"/>
      <c r="N147" s="174"/>
    </row>
    <row r="148" spans="1:14" ht="20.100000000000001" customHeight="1">
      <c r="A148">
        <v>0</v>
      </c>
      <c r="B148" s="56">
        <v>79</v>
      </c>
      <c r="C148" s="94" t="s">
        <v>79</v>
      </c>
      <c r="D148" s="58" t="s">
        <v>79</v>
      </c>
      <c r="E148" s="59" t="s">
        <v>79</v>
      </c>
      <c r="F148" s="98" t="s">
        <v>79</v>
      </c>
      <c r="G148" s="98" t="s">
        <v>79</v>
      </c>
      <c r="H148" s="60"/>
      <c r="I148" s="61"/>
      <c r="J148" s="61"/>
      <c r="K148" s="61"/>
      <c r="L148" s="172" t="s">
        <v>79</v>
      </c>
      <c r="M148" s="173"/>
      <c r="N148" s="174"/>
    </row>
    <row r="149" spans="1:14" ht="20.100000000000001" customHeight="1">
      <c r="A149">
        <v>0</v>
      </c>
      <c r="B149" s="56">
        <v>80</v>
      </c>
      <c r="C149" s="94" t="s">
        <v>79</v>
      </c>
      <c r="D149" s="58" t="s">
        <v>79</v>
      </c>
      <c r="E149" s="59" t="s">
        <v>79</v>
      </c>
      <c r="F149" s="98" t="s">
        <v>79</v>
      </c>
      <c r="G149" s="98" t="s">
        <v>79</v>
      </c>
      <c r="H149" s="60"/>
      <c r="I149" s="61"/>
      <c r="J149" s="61"/>
      <c r="K149" s="61"/>
      <c r="L149" s="172" t="s">
        <v>79</v>
      </c>
      <c r="M149" s="173"/>
      <c r="N149" s="174"/>
    </row>
    <row r="150" spans="1:14" ht="20.100000000000001" customHeight="1">
      <c r="A150">
        <v>0</v>
      </c>
      <c r="B150" s="56">
        <v>81</v>
      </c>
      <c r="C150" s="94" t="s">
        <v>79</v>
      </c>
      <c r="D150" s="58" t="s">
        <v>79</v>
      </c>
      <c r="E150" s="59" t="s">
        <v>79</v>
      </c>
      <c r="F150" s="98" t="s">
        <v>79</v>
      </c>
      <c r="G150" s="98" t="s">
        <v>79</v>
      </c>
      <c r="H150" s="60"/>
      <c r="I150" s="61"/>
      <c r="J150" s="61"/>
      <c r="K150" s="61"/>
      <c r="L150" s="172" t="s">
        <v>79</v>
      </c>
      <c r="M150" s="173"/>
      <c r="N150" s="174"/>
    </row>
    <row r="151" spans="1:14" ht="20.100000000000001" customHeight="1">
      <c r="A151">
        <v>0</v>
      </c>
      <c r="B151" s="56">
        <v>82</v>
      </c>
      <c r="C151" s="94" t="s">
        <v>79</v>
      </c>
      <c r="D151" s="58" t="s">
        <v>79</v>
      </c>
      <c r="E151" s="59" t="s">
        <v>79</v>
      </c>
      <c r="F151" s="98" t="s">
        <v>79</v>
      </c>
      <c r="G151" s="98" t="s">
        <v>79</v>
      </c>
      <c r="H151" s="60"/>
      <c r="I151" s="61"/>
      <c r="J151" s="61"/>
      <c r="K151" s="61"/>
      <c r="L151" s="172" t="s">
        <v>79</v>
      </c>
      <c r="M151" s="173"/>
      <c r="N151" s="174"/>
    </row>
    <row r="152" spans="1:14" ht="20.100000000000001" customHeight="1">
      <c r="A152">
        <v>0</v>
      </c>
      <c r="B152" s="56">
        <v>83</v>
      </c>
      <c r="C152" s="94" t="s">
        <v>79</v>
      </c>
      <c r="D152" s="58" t="s">
        <v>79</v>
      </c>
      <c r="E152" s="59" t="s">
        <v>79</v>
      </c>
      <c r="F152" s="98" t="s">
        <v>79</v>
      </c>
      <c r="G152" s="98" t="s">
        <v>79</v>
      </c>
      <c r="H152" s="60"/>
      <c r="I152" s="61"/>
      <c r="J152" s="61"/>
      <c r="K152" s="61"/>
      <c r="L152" s="172" t="s">
        <v>79</v>
      </c>
      <c r="M152" s="173"/>
      <c r="N152" s="174"/>
    </row>
    <row r="153" spans="1:14" ht="20.100000000000001" customHeight="1">
      <c r="A153">
        <v>0</v>
      </c>
      <c r="B153" s="56">
        <v>84</v>
      </c>
      <c r="C153" s="94" t="s">
        <v>79</v>
      </c>
      <c r="D153" s="58" t="s">
        <v>79</v>
      </c>
      <c r="E153" s="59" t="s">
        <v>79</v>
      </c>
      <c r="F153" s="98" t="s">
        <v>79</v>
      </c>
      <c r="G153" s="98" t="s">
        <v>79</v>
      </c>
      <c r="H153" s="60"/>
      <c r="I153" s="61"/>
      <c r="J153" s="61"/>
      <c r="K153" s="61"/>
      <c r="L153" s="172" t="s">
        <v>79</v>
      </c>
      <c r="M153" s="173"/>
      <c r="N153" s="174"/>
    </row>
    <row r="154" spans="1:14" ht="20.100000000000001" customHeight="1">
      <c r="A154">
        <v>0</v>
      </c>
      <c r="B154" s="56">
        <v>85</v>
      </c>
      <c r="C154" s="94" t="s">
        <v>79</v>
      </c>
      <c r="D154" s="58" t="s">
        <v>79</v>
      </c>
      <c r="E154" s="59" t="s">
        <v>79</v>
      </c>
      <c r="F154" s="98" t="s">
        <v>79</v>
      </c>
      <c r="G154" s="98" t="s">
        <v>79</v>
      </c>
      <c r="H154" s="60"/>
      <c r="I154" s="61"/>
      <c r="J154" s="61"/>
      <c r="K154" s="61"/>
      <c r="L154" s="172" t="s">
        <v>79</v>
      </c>
      <c r="M154" s="173"/>
      <c r="N154" s="174"/>
    </row>
    <row r="155" spans="1:14" ht="20.100000000000001" customHeight="1">
      <c r="A155">
        <v>0</v>
      </c>
      <c r="B155" s="56">
        <v>86</v>
      </c>
      <c r="C155" s="94" t="s">
        <v>79</v>
      </c>
      <c r="D155" s="58" t="s">
        <v>79</v>
      </c>
      <c r="E155" s="59" t="s">
        <v>79</v>
      </c>
      <c r="F155" s="98" t="s">
        <v>79</v>
      </c>
      <c r="G155" s="98" t="s">
        <v>79</v>
      </c>
      <c r="H155" s="60"/>
      <c r="I155" s="61"/>
      <c r="J155" s="61"/>
      <c r="K155" s="61"/>
      <c r="L155" s="172" t="s">
        <v>79</v>
      </c>
      <c r="M155" s="173"/>
      <c r="N155" s="174"/>
    </row>
    <row r="156" spans="1:14" ht="20.100000000000001" customHeight="1">
      <c r="A156">
        <v>0</v>
      </c>
      <c r="B156" s="56">
        <v>87</v>
      </c>
      <c r="C156" s="94" t="s">
        <v>79</v>
      </c>
      <c r="D156" s="58" t="s">
        <v>79</v>
      </c>
      <c r="E156" s="59" t="s">
        <v>79</v>
      </c>
      <c r="F156" s="98" t="s">
        <v>79</v>
      </c>
      <c r="G156" s="98" t="s">
        <v>79</v>
      </c>
      <c r="H156" s="60"/>
      <c r="I156" s="61"/>
      <c r="J156" s="61"/>
      <c r="K156" s="61"/>
      <c r="L156" s="172" t="s">
        <v>79</v>
      </c>
      <c r="M156" s="173"/>
      <c r="N156" s="174"/>
    </row>
    <row r="157" spans="1:14" ht="20.100000000000001" customHeight="1">
      <c r="A157">
        <v>0</v>
      </c>
      <c r="B157" s="56">
        <v>88</v>
      </c>
      <c r="C157" s="94" t="s">
        <v>79</v>
      </c>
      <c r="D157" s="58" t="s">
        <v>79</v>
      </c>
      <c r="E157" s="59" t="s">
        <v>79</v>
      </c>
      <c r="F157" s="98" t="s">
        <v>79</v>
      </c>
      <c r="G157" s="98" t="s">
        <v>79</v>
      </c>
      <c r="H157" s="60"/>
      <c r="I157" s="61"/>
      <c r="J157" s="61"/>
      <c r="K157" s="61"/>
      <c r="L157" s="172" t="s">
        <v>79</v>
      </c>
      <c r="M157" s="173"/>
      <c r="N157" s="174"/>
    </row>
    <row r="158" spans="1:14" ht="20.100000000000001" customHeight="1">
      <c r="A158">
        <v>0</v>
      </c>
      <c r="B158" s="56">
        <v>89</v>
      </c>
      <c r="C158" s="94" t="s">
        <v>79</v>
      </c>
      <c r="D158" s="58" t="s">
        <v>79</v>
      </c>
      <c r="E158" s="59" t="s">
        <v>79</v>
      </c>
      <c r="F158" s="98" t="s">
        <v>79</v>
      </c>
      <c r="G158" s="98" t="s">
        <v>79</v>
      </c>
      <c r="H158" s="60"/>
      <c r="I158" s="61"/>
      <c r="J158" s="61"/>
      <c r="K158" s="61"/>
      <c r="L158" s="172" t="s">
        <v>79</v>
      </c>
      <c r="M158" s="173"/>
      <c r="N158" s="174"/>
    </row>
    <row r="159" spans="1:14" ht="20.100000000000001" customHeight="1">
      <c r="A159">
        <v>0</v>
      </c>
      <c r="B159" s="56">
        <v>90</v>
      </c>
      <c r="C159" s="94" t="s">
        <v>79</v>
      </c>
      <c r="D159" s="58" t="s">
        <v>79</v>
      </c>
      <c r="E159" s="59" t="s">
        <v>79</v>
      </c>
      <c r="F159" s="98" t="s">
        <v>79</v>
      </c>
      <c r="G159" s="98" t="s">
        <v>79</v>
      </c>
      <c r="H159" s="60"/>
      <c r="I159" s="61"/>
      <c r="J159" s="61"/>
      <c r="K159" s="61"/>
      <c r="L159" s="172" t="s">
        <v>79</v>
      </c>
      <c r="M159" s="173"/>
      <c r="N159" s="174"/>
    </row>
    <row r="160" spans="1:14" ht="23.25" customHeight="1">
      <c r="B160" s="66" t="s">
        <v>71</v>
      </c>
      <c r="C160" s="67"/>
      <c r="D160" s="68"/>
      <c r="E160" s="69"/>
      <c r="F160" s="70"/>
      <c r="G160" s="70"/>
      <c r="H160" s="71"/>
      <c r="I160" s="72"/>
      <c r="J160" s="72"/>
      <c r="K160" s="72"/>
      <c r="L160" s="62"/>
      <c r="M160" s="62"/>
      <c r="N160" s="62"/>
    </row>
    <row r="161" spans="1:14" ht="20.100000000000001" customHeight="1">
      <c r="A161">
        <v>0</v>
      </c>
      <c r="B161" s="73" t="s">
        <v>82</v>
      </c>
      <c r="C161" s="96"/>
      <c r="D161" s="75"/>
      <c r="E161" s="76"/>
      <c r="F161" s="100"/>
      <c r="G161" s="100"/>
      <c r="H161" s="78"/>
      <c r="I161" s="79"/>
      <c r="J161" s="79"/>
      <c r="K161" s="79"/>
      <c r="L161" s="80"/>
      <c r="M161" s="80"/>
      <c r="N161" s="80"/>
    </row>
    <row r="162" spans="1:14" ht="18" customHeight="1">
      <c r="B162" s="81"/>
      <c r="C162" s="74"/>
      <c r="D162" s="75"/>
      <c r="E162" s="76"/>
      <c r="F162" s="77"/>
      <c r="G162" s="77"/>
      <c r="H162" s="78"/>
      <c r="I162" s="79"/>
      <c r="J162" s="79"/>
      <c r="K162" s="79"/>
      <c r="L162" s="80"/>
      <c r="M162" s="80"/>
      <c r="N162" s="80"/>
    </row>
    <row r="163" spans="1:14" ht="20.100000000000001" customHeight="1">
      <c r="B163" s="81"/>
      <c r="C163" s="74"/>
      <c r="D163" s="75"/>
      <c r="E163" s="76"/>
      <c r="F163" s="77"/>
      <c r="G163" s="77"/>
      <c r="H163" s="78"/>
      <c r="I163" s="79"/>
      <c r="J163" s="79"/>
      <c r="K163" s="79"/>
      <c r="L163" s="80"/>
      <c r="M163" s="80"/>
      <c r="N163" s="80"/>
    </row>
    <row r="164" spans="1:14" ht="7.5" customHeight="1">
      <c r="B164" s="81"/>
      <c r="C164" s="74"/>
      <c r="D164" s="75"/>
      <c r="E164" s="76"/>
      <c r="F164" s="77"/>
      <c r="G164" s="77"/>
      <c r="H164" s="78"/>
      <c r="I164" s="79"/>
      <c r="J164" s="79"/>
      <c r="K164" s="79"/>
      <c r="L164" s="80"/>
      <c r="M164" s="80"/>
      <c r="N164" s="80"/>
    </row>
    <row r="165" spans="1:14" ht="20.100000000000001" customHeight="1">
      <c r="B165" s="82"/>
      <c r="C165" s="102" t="s">
        <v>81</v>
      </c>
      <c r="D165" s="75"/>
      <c r="E165" s="76"/>
      <c r="F165" s="77"/>
      <c r="G165" s="77"/>
      <c r="H165" s="78"/>
      <c r="I165" s="79"/>
      <c r="J165" s="79"/>
      <c r="K165" s="79"/>
      <c r="L165" s="80"/>
      <c r="M165" s="80"/>
      <c r="N165" s="80"/>
    </row>
    <row r="166" spans="1:14" ht="12.75" customHeight="1">
      <c r="A166" s="92">
        <v>0</v>
      </c>
      <c r="K166" s="93" t="s">
        <v>52</v>
      </c>
      <c r="L166" s="107">
        <v>1</v>
      </c>
    </row>
  </sheetData>
  <mergeCells count="152">
    <mergeCell ref="L156:N156"/>
    <mergeCell ref="L157:N157"/>
    <mergeCell ref="L158:N158"/>
    <mergeCell ref="L159:N159"/>
    <mergeCell ref="L150:N150"/>
    <mergeCell ref="L151:N151"/>
    <mergeCell ref="L152:N152"/>
    <mergeCell ref="L153:N153"/>
    <mergeCell ref="L154:N154"/>
    <mergeCell ref="L155:N155"/>
    <mergeCell ref="L144:N144"/>
    <mergeCell ref="L145:N145"/>
    <mergeCell ref="L146:N146"/>
    <mergeCell ref="L147:N147"/>
    <mergeCell ref="L148:N148"/>
    <mergeCell ref="L149:N149"/>
    <mergeCell ref="L138:N138"/>
    <mergeCell ref="L139:N139"/>
    <mergeCell ref="L140:N140"/>
    <mergeCell ref="L141:N141"/>
    <mergeCell ref="L142:N142"/>
    <mergeCell ref="L143:N143"/>
    <mergeCell ref="L132:N132"/>
    <mergeCell ref="L133:N133"/>
    <mergeCell ref="L134:N134"/>
    <mergeCell ref="L135:N135"/>
    <mergeCell ref="L136:N136"/>
    <mergeCell ref="L137:N137"/>
    <mergeCell ref="L119:N119"/>
    <mergeCell ref="L120:N120"/>
    <mergeCell ref="L121:N121"/>
    <mergeCell ref="L122:N122"/>
    <mergeCell ref="L130:N130"/>
    <mergeCell ref="L131:N131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95:N95"/>
    <mergeCell ref="L96:N96"/>
    <mergeCell ref="L97:N97"/>
    <mergeCell ref="L98:N98"/>
    <mergeCell ref="L99:N99"/>
    <mergeCell ref="L100:N100"/>
    <mergeCell ref="L82:N82"/>
    <mergeCell ref="L83:N83"/>
    <mergeCell ref="L84:N84"/>
    <mergeCell ref="L85:N85"/>
    <mergeCell ref="L93:N93"/>
    <mergeCell ref="L94:N94"/>
    <mergeCell ref="L76:N76"/>
    <mergeCell ref="L77:N77"/>
    <mergeCell ref="L78:N78"/>
    <mergeCell ref="L79:N79"/>
    <mergeCell ref="L80:N80"/>
    <mergeCell ref="L81:N81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H54:H55"/>
    <mergeCell ref="I54:I55"/>
    <mergeCell ref="J54:K54"/>
    <mergeCell ref="L54:N55"/>
    <mergeCell ref="L56:N56"/>
    <mergeCell ref="L57:N57"/>
    <mergeCell ref="C50:D50"/>
    <mergeCell ref="F50:K50"/>
    <mergeCell ref="D51:K51"/>
    <mergeCell ref="B52:K52"/>
    <mergeCell ref="B54:B55"/>
    <mergeCell ref="C54:C55"/>
    <mergeCell ref="D54:D55"/>
    <mergeCell ref="E54:E55"/>
    <mergeCell ref="F54:F55"/>
    <mergeCell ref="G54:G55"/>
    <mergeCell ref="C49:D49"/>
    <mergeCell ref="F49:K49"/>
    <mergeCell ref="L36:N36"/>
    <mergeCell ref="L37:N37"/>
    <mergeCell ref="L38:N38"/>
    <mergeCell ref="L39:N39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" priority="4" stopIfTrue="1" operator="equal">
      <formula>0</formula>
    </cfRule>
  </conditionalFormatting>
  <conditionalFormatting sqref="G8:G39 L10:N45 K46:L46 N46">
    <cfRule type="cellIs" dxfId="10" priority="6" stopIfTrue="1" operator="equal">
      <formula>0</formula>
    </cfRule>
  </conditionalFormatting>
  <conditionalFormatting sqref="A56:A165 L130:N165">
    <cfRule type="cellIs" dxfId="8" priority="1" stopIfTrue="1" operator="equal">
      <formula>0</formula>
    </cfRule>
  </conditionalFormatting>
  <conditionalFormatting sqref="G54:G85 L56:N91 K92:L92 N92 G93:G122 K129:M129 G130:G159">
    <cfRule type="cellIs" dxfId="7" priority="3" stopIfTrue="1" operator="equal">
      <formula>0</formula>
    </cfRule>
  </conditionalFormatting>
  <conditionalFormatting sqref="L93:N128">
    <cfRule type="cellIs" dxfId="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F041-58D5-4AA1-ABD8-373AFF20E902}">
  <dimension ref="A1:P118"/>
  <sheetViews>
    <sheetView workbookViewId="0">
      <pane ySplit="7" topLeftCell="A17" activePane="bottomLeft" state="frozen"/>
      <selection pane="bottomLeft" activeCell="P21" sqref="P2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92" t="s">
        <v>57</v>
      </c>
      <c r="D1" s="192"/>
      <c r="E1" s="48"/>
      <c r="F1" s="189" t="s">
        <v>139</v>
      </c>
      <c r="G1" s="189"/>
      <c r="H1" s="189"/>
      <c r="I1" s="189"/>
      <c r="J1" s="189"/>
      <c r="K1" s="189"/>
      <c r="L1" s="49" t="s">
        <v>201</v>
      </c>
    </row>
    <row r="2" spans="1:15" s="47" customFormat="1">
      <c r="C2" s="192" t="s">
        <v>137</v>
      </c>
      <c r="D2" s="192"/>
      <c r="E2" s="50" t="s">
        <v>133</v>
      </c>
      <c r="F2" s="193" t="s">
        <v>202</v>
      </c>
      <c r="G2" s="193"/>
      <c r="H2" s="193"/>
      <c r="I2" s="193"/>
      <c r="J2" s="193"/>
      <c r="K2" s="193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129</v>
      </c>
      <c r="D3" s="190" t="s">
        <v>203</v>
      </c>
      <c r="E3" s="190"/>
      <c r="F3" s="190"/>
      <c r="G3" s="190"/>
      <c r="H3" s="190"/>
      <c r="I3" s="190"/>
      <c r="J3" s="190"/>
      <c r="K3" s="190"/>
      <c r="L3" s="51" t="s">
        <v>62</v>
      </c>
      <c r="M3" s="51" t="s">
        <v>61</v>
      </c>
      <c r="N3" s="51" t="s">
        <v>121</v>
      </c>
    </row>
    <row r="4" spans="1:15" s="53" customFormat="1" ht="18.75" customHeight="1">
      <c r="B4" s="191" t="s">
        <v>204</v>
      </c>
      <c r="C4" s="191"/>
      <c r="D4" s="191"/>
      <c r="E4" s="191"/>
      <c r="F4" s="191"/>
      <c r="G4" s="191"/>
      <c r="H4" s="191"/>
      <c r="I4" s="191"/>
      <c r="J4" s="191"/>
      <c r="K4" s="191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9" t="s">
        <v>4</v>
      </c>
      <c r="C6" s="178" t="s">
        <v>64</v>
      </c>
      <c r="D6" s="187" t="s">
        <v>9</v>
      </c>
      <c r="E6" s="188" t="s">
        <v>10</v>
      </c>
      <c r="F6" s="178" t="s">
        <v>75</v>
      </c>
      <c r="G6" s="178" t="s">
        <v>76</v>
      </c>
      <c r="H6" s="178" t="s">
        <v>66</v>
      </c>
      <c r="I6" s="178" t="s">
        <v>67</v>
      </c>
      <c r="J6" s="180" t="s">
        <v>56</v>
      </c>
      <c r="K6" s="180"/>
      <c r="L6" s="181" t="s">
        <v>68</v>
      </c>
      <c r="M6" s="182"/>
      <c r="N6" s="183"/>
    </row>
    <row r="7" spans="1:15" ht="27" customHeight="1">
      <c r="B7" s="179"/>
      <c r="C7" s="179"/>
      <c r="D7" s="187"/>
      <c r="E7" s="188"/>
      <c r="F7" s="179"/>
      <c r="G7" s="179"/>
      <c r="H7" s="179"/>
      <c r="I7" s="179"/>
      <c r="J7" s="55" t="s">
        <v>69</v>
      </c>
      <c r="K7" s="55" t="s">
        <v>70</v>
      </c>
      <c r="L7" s="184"/>
      <c r="M7" s="185"/>
      <c r="N7" s="186"/>
    </row>
    <row r="8" spans="1:15" ht="20.100000000000001" customHeight="1">
      <c r="A8">
        <v>1</v>
      </c>
      <c r="B8" s="56">
        <v>1</v>
      </c>
      <c r="C8" s="94" t="s">
        <v>175</v>
      </c>
      <c r="D8" s="58" t="s">
        <v>176</v>
      </c>
      <c r="E8" s="59" t="s">
        <v>85</v>
      </c>
      <c r="F8" s="98" t="s">
        <v>177</v>
      </c>
      <c r="G8" s="98" t="s">
        <v>122</v>
      </c>
      <c r="H8" s="60"/>
      <c r="I8" s="61"/>
      <c r="J8" s="61"/>
      <c r="K8" s="61"/>
      <c r="L8" s="175" t="s">
        <v>80</v>
      </c>
      <c r="M8" s="176"/>
      <c r="N8" s="177"/>
      <c r="O8" t="s">
        <v>205</v>
      </c>
    </row>
    <row r="9" spans="1:15" ht="20.100000000000001" customHeight="1">
      <c r="A9">
        <v>2</v>
      </c>
      <c r="B9" s="56">
        <v>2</v>
      </c>
      <c r="C9" s="94" t="s">
        <v>146</v>
      </c>
      <c r="D9" s="58" t="s">
        <v>178</v>
      </c>
      <c r="E9" s="59" t="s">
        <v>85</v>
      </c>
      <c r="F9" s="98" t="s">
        <v>177</v>
      </c>
      <c r="G9" s="98" t="s">
        <v>140</v>
      </c>
      <c r="H9" s="60"/>
      <c r="I9" s="61"/>
      <c r="J9" s="61"/>
      <c r="K9" s="61"/>
      <c r="L9" s="172" t="s">
        <v>79</v>
      </c>
      <c r="M9" s="173"/>
      <c r="N9" s="174"/>
      <c r="O9" t="s">
        <v>205</v>
      </c>
    </row>
    <row r="10" spans="1:15" ht="20.100000000000001" customHeight="1">
      <c r="A10">
        <v>3</v>
      </c>
      <c r="B10" s="56">
        <v>3</v>
      </c>
      <c r="C10" s="94" t="s">
        <v>147</v>
      </c>
      <c r="D10" s="58" t="s">
        <v>179</v>
      </c>
      <c r="E10" s="59" t="s">
        <v>93</v>
      </c>
      <c r="F10" s="98" t="s">
        <v>177</v>
      </c>
      <c r="G10" s="98" t="s">
        <v>140</v>
      </c>
      <c r="H10" s="60"/>
      <c r="I10" s="61"/>
      <c r="J10" s="61"/>
      <c r="K10" s="61"/>
      <c r="L10" s="172" t="s">
        <v>79</v>
      </c>
      <c r="M10" s="173"/>
      <c r="N10" s="174"/>
      <c r="O10" t="s">
        <v>205</v>
      </c>
    </row>
    <row r="11" spans="1:15" ht="20.100000000000001" customHeight="1">
      <c r="A11">
        <v>4</v>
      </c>
      <c r="B11" s="56">
        <v>4</v>
      </c>
      <c r="C11" s="94" t="s">
        <v>148</v>
      </c>
      <c r="D11" s="58" t="s">
        <v>180</v>
      </c>
      <c r="E11" s="59" t="s">
        <v>101</v>
      </c>
      <c r="F11" s="98" t="s">
        <v>177</v>
      </c>
      <c r="G11" s="98" t="s">
        <v>140</v>
      </c>
      <c r="H11" s="60"/>
      <c r="I11" s="61"/>
      <c r="J11" s="61"/>
      <c r="K11" s="61"/>
      <c r="L11" s="172" t="s">
        <v>79</v>
      </c>
      <c r="M11" s="173"/>
      <c r="N11" s="174"/>
      <c r="O11" t="s">
        <v>205</v>
      </c>
    </row>
    <row r="12" spans="1:15" ht="20.100000000000001" customHeight="1">
      <c r="A12">
        <v>5</v>
      </c>
      <c r="B12" s="56">
        <v>5</v>
      </c>
      <c r="C12" s="94" t="s">
        <v>149</v>
      </c>
      <c r="D12" s="58" t="s">
        <v>181</v>
      </c>
      <c r="E12" s="59" t="s">
        <v>89</v>
      </c>
      <c r="F12" s="98" t="s">
        <v>177</v>
      </c>
      <c r="G12" s="98" t="s">
        <v>140</v>
      </c>
      <c r="H12" s="60"/>
      <c r="I12" s="61"/>
      <c r="J12" s="61"/>
      <c r="K12" s="61"/>
      <c r="L12" s="172" t="s">
        <v>79</v>
      </c>
      <c r="M12" s="173"/>
      <c r="N12" s="174"/>
      <c r="O12" t="s">
        <v>205</v>
      </c>
    </row>
    <row r="13" spans="1:15" ht="20.100000000000001" customHeight="1">
      <c r="A13">
        <v>6</v>
      </c>
      <c r="B13" s="56">
        <v>6</v>
      </c>
      <c r="C13" s="94" t="s">
        <v>150</v>
      </c>
      <c r="D13" s="58" t="s">
        <v>182</v>
      </c>
      <c r="E13" s="59" t="s">
        <v>97</v>
      </c>
      <c r="F13" s="98" t="s">
        <v>177</v>
      </c>
      <c r="G13" s="98" t="s">
        <v>140</v>
      </c>
      <c r="H13" s="60"/>
      <c r="I13" s="61"/>
      <c r="J13" s="61"/>
      <c r="K13" s="61"/>
      <c r="L13" s="172" t="s">
        <v>79</v>
      </c>
      <c r="M13" s="173"/>
      <c r="N13" s="174"/>
      <c r="O13" t="s">
        <v>205</v>
      </c>
    </row>
    <row r="14" spans="1:15" ht="20.100000000000001" customHeight="1">
      <c r="A14">
        <v>7</v>
      </c>
      <c r="B14" s="56">
        <v>7</v>
      </c>
      <c r="C14" s="94" t="s">
        <v>151</v>
      </c>
      <c r="D14" s="58" t="s">
        <v>102</v>
      </c>
      <c r="E14" s="59" t="s">
        <v>98</v>
      </c>
      <c r="F14" s="98" t="s">
        <v>177</v>
      </c>
      <c r="G14" s="98" t="s">
        <v>140</v>
      </c>
      <c r="H14" s="60"/>
      <c r="I14" s="61"/>
      <c r="J14" s="61"/>
      <c r="K14" s="61"/>
      <c r="L14" s="172" t="s">
        <v>79</v>
      </c>
      <c r="M14" s="173"/>
      <c r="N14" s="174"/>
      <c r="O14" t="s">
        <v>205</v>
      </c>
    </row>
    <row r="15" spans="1:15" ht="20.100000000000001" customHeight="1">
      <c r="A15">
        <v>8</v>
      </c>
      <c r="B15" s="56">
        <v>8</v>
      </c>
      <c r="C15" s="94" t="s">
        <v>152</v>
      </c>
      <c r="D15" s="58" t="s">
        <v>113</v>
      </c>
      <c r="E15" s="59" t="s">
        <v>111</v>
      </c>
      <c r="F15" s="98" t="s">
        <v>177</v>
      </c>
      <c r="G15" s="98" t="s">
        <v>140</v>
      </c>
      <c r="H15" s="60"/>
      <c r="I15" s="61"/>
      <c r="J15" s="61"/>
      <c r="K15" s="61"/>
      <c r="L15" s="172" t="s">
        <v>79</v>
      </c>
      <c r="M15" s="173"/>
      <c r="N15" s="174"/>
      <c r="O15" t="s">
        <v>205</v>
      </c>
    </row>
    <row r="16" spans="1:15" ht="20.100000000000001" customHeight="1">
      <c r="A16">
        <v>9</v>
      </c>
      <c r="B16" s="56">
        <v>9</v>
      </c>
      <c r="C16" s="94" t="s">
        <v>153</v>
      </c>
      <c r="D16" s="58" t="s">
        <v>183</v>
      </c>
      <c r="E16" s="59" t="s">
        <v>91</v>
      </c>
      <c r="F16" s="98" t="s">
        <v>177</v>
      </c>
      <c r="G16" s="98" t="s">
        <v>140</v>
      </c>
      <c r="H16" s="60"/>
      <c r="I16" s="61"/>
      <c r="J16" s="61"/>
      <c r="K16" s="61"/>
      <c r="L16" s="172" t="s">
        <v>79</v>
      </c>
      <c r="M16" s="173"/>
      <c r="N16" s="174"/>
      <c r="O16" t="s">
        <v>205</v>
      </c>
    </row>
    <row r="17" spans="1:15" ht="20.100000000000001" customHeight="1">
      <c r="A17">
        <v>10</v>
      </c>
      <c r="B17" s="56">
        <v>10</v>
      </c>
      <c r="C17" s="94" t="s">
        <v>154</v>
      </c>
      <c r="D17" s="58" t="s">
        <v>116</v>
      </c>
      <c r="E17" s="59" t="s">
        <v>91</v>
      </c>
      <c r="F17" s="98" t="s">
        <v>177</v>
      </c>
      <c r="G17" s="98" t="s">
        <v>140</v>
      </c>
      <c r="H17" s="60"/>
      <c r="I17" s="61"/>
      <c r="J17" s="61"/>
      <c r="K17" s="61"/>
      <c r="L17" s="172" t="s">
        <v>79</v>
      </c>
      <c r="M17" s="173"/>
      <c r="N17" s="174"/>
      <c r="O17" t="s">
        <v>205</v>
      </c>
    </row>
    <row r="18" spans="1:15" ht="20.100000000000001" customHeight="1">
      <c r="A18">
        <v>11</v>
      </c>
      <c r="B18" s="56">
        <v>11</v>
      </c>
      <c r="C18" s="94" t="s">
        <v>174</v>
      </c>
      <c r="D18" s="58" t="s">
        <v>184</v>
      </c>
      <c r="E18" s="59" t="s">
        <v>104</v>
      </c>
      <c r="F18" s="98" t="s">
        <v>177</v>
      </c>
      <c r="G18" s="98" t="s">
        <v>120</v>
      </c>
      <c r="H18" s="60"/>
      <c r="I18" s="61"/>
      <c r="J18" s="61"/>
      <c r="K18" s="61"/>
      <c r="L18" s="172" t="s">
        <v>79</v>
      </c>
      <c r="M18" s="173"/>
      <c r="N18" s="174"/>
      <c r="O18" t="s">
        <v>205</v>
      </c>
    </row>
    <row r="19" spans="1:15" ht="20.100000000000001" customHeight="1">
      <c r="A19">
        <v>12</v>
      </c>
      <c r="B19" s="56">
        <v>12</v>
      </c>
      <c r="C19" s="94" t="s">
        <v>142</v>
      </c>
      <c r="D19" s="58" t="s">
        <v>94</v>
      </c>
      <c r="E19" s="59" t="s">
        <v>87</v>
      </c>
      <c r="F19" s="98" t="s">
        <v>177</v>
      </c>
      <c r="G19" s="98" t="s">
        <v>122</v>
      </c>
      <c r="H19" s="60"/>
      <c r="I19" s="61"/>
      <c r="J19" s="61"/>
      <c r="K19" s="61"/>
      <c r="L19" s="172" t="s">
        <v>79</v>
      </c>
      <c r="M19" s="173"/>
      <c r="N19" s="174"/>
      <c r="O19" t="s">
        <v>205</v>
      </c>
    </row>
    <row r="20" spans="1:15" ht="20.100000000000001" customHeight="1">
      <c r="A20">
        <v>13</v>
      </c>
      <c r="B20" s="56">
        <v>13</v>
      </c>
      <c r="C20" s="94" t="s">
        <v>145</v>
      </c>
      <c r="D20" s="58" t="s">
        <v>185</v>
      </c>
      <c r="E20" s="59" t="s">
        <v>87</v>
      </c>
      <c r="F20" s="98" t="s">
        <v>177</v>
      </c>
      <c r="G20" s="98" t="s">
        <v>141</v>
      </c>
      <c r="H20" s="60"/>
      <c r="I20" s="61"/>
      <c r="J20" s="61"/>
      <c r="K20" s="61"/>
      <c r="L20" s="172" t="s">
        <v>79</v>
      </c>
      <c r="M20" s="173"/>
      <c r="N20" s="174"/>
      <c r="O20" t="s">
        <v>205</v>
      </c>
    </row>
    <row r="21" spans="1:15" ht="20.100000000000001" customHeight="1">
      <c r="A21">
        <v>14</v>
      </c>
      <c r="B21" s="56">
        <v>14</v>
      </c>
      <c r="C21" s="94" t="s">
        <v>156</v>
      </c>
      <c r="D21" s="58" t="s">
        <v>186</v>
      </c>
      <c r="E21" s="59" t="s">
        <v>95</v>
      </c>
      <c r="F21" s="98" t="s">
        <v>177</v>
      </c>
      <c r="G21" s="98" t="s">
        <v>140</v>
      </c>
      <c r="H21" s="60"/>
      <c r="I21" s="61"/>
      <c r="J21" s="61"/>
      <c r="K21" s="61"/>
      <c r="L21" s="172" t="s">
        <v>79</v>
      </c>
      <c r="M21" s="173"/>
      <c r="N21" s="174"/>
      <c r="O21" t="s">
        <v>205</v>
      </c>
    </row>
    <row r="22" spans="1:15" ht="20.100000000000001" customHeight="1">
      <c r="A22">
        <v>15</v>
      </c>
      <c r="B22" s="56">
        <v>15</v>
      </c>
      <c r="C22" s="94" t="s">
        <v>155</v>
      </c>
      <c r="D22" s="58" t="s">
        <v>114</v>
      </c>
      <c r="E22" s="59" t="s">
        <v>95</v>
      </c>
      <c r="F22" s="98" t="s">
        <v>177</v>
      </c>
      <c r="G22" s="98" t="s">
        <v>140</v>
      </c>
      <c r="H22" s="60"/>
      <c r="I22" s="61"/>
      <c r="J22" s="61"/>
      <c r="K22" s="61"/>
      <c r="L22" s="172" t="s">
        <v>79</v>
      </c>
      <c r="M22" s="173"/>
      <c r="N22" s="174"/>
      <c r="O22" t="s">
        <v>205</v>
      </c>
    </row>
    <row r="23" spans="1:15" ht="20.100000000000001" customHeight="1">
      <c r="A23">
        <v>16</v>
      </c>
      <c r="B23" s="56">
        <v>16</v>
      </c>
      <c r="C23" s="94" t="s">
        <v>172</v>
      </c>
      <c r="D23" s="58" t="s">
        <v>187</v>
      </c>
      <c r="E23" s="59" t="s">
        <v>99</v>
      </c>
      <c r="F23" s="98" t="s">
        <v>177</v>
      </c>
      <c r="G23" s="98" t="s">
        <v>140</v>
      </c>
      <c r="H23" s="60"/>
      <c r="I23" s="61"/>
      <c r="J23" s="61"/>
      <c r="K23" s="61"/>
      <c r="L23" s="172" t="s">
        <v>79</v>
      </c>
      <c r="M23" s="173"/>
      <c r="N23" s="174"/>
      <c r="O23" t="s">
        <v>205</v>
      </c>
    </row>
    <row r="24" spans="1:15" ht="20.100000000000001" customHeight="1">
      <c r="A24">
        <v>17</v>
      </c>
      <c r="B24" s="56">
        <v>17</v>
      </c>
      <c r="C24" s="94" t="s">
        <v>157</v>
      </c>
      <c r="D24" s="58" t="s">
        <v>188</v>
      </c>
      <c r="E24" s="59" t="s">
        <v>106</v>
      </c>
      <c r="F24" s="98" t="s">
        <v>177</v>
      </c>
      <c r="G24" s="98" t="s">
        <v>140</v>
      </c>
      <c r="H24" s="60"/>
      <c r="I24" s="61"/>
      <c r="J24" s="61"/>
      <c r="K24" s="61"/>
      <c r="L24" s="172" t="s">
        <v>79</v>
      </c>
      <c r="M24" s="173"/>
      <c r="N24" s="174"/>
      <c r="O24" t="s">
        <v>205</v>
      </c>
    </row>
    <row r="25" spans="1:15" ht="20.100000000000001" customHeight="1">
      <c r="A25">
        <v>0</v>
      </c>
      <c r="B25" s="56">
        <v>18</v>
      </c>
      <c r="C25" s="94" t="s">
        <v>79</v>
      </c>
      <c r="D25" s="58" t="s">
        <v>79</v>
      </c>
      <c r="E25" s="59" t="s">
        <v>79</v>
      </c>
      <c r="F25" s="98" t="s">
        <v>79</v>
      </c>
      <c r="G25" s="98" t="s">
        <v>79</v>
      </c>
      <c r="H25" s="60"/>
      <c r="I25" s="61"/>
      <c r="J25" s="61"/>
      <c r="K25" s="61"/>
      <c r="L25" s="172" t="s">
        <v>79</v>
      </c>
      <c r="M25" s="173"/>
      <c r="N25" s="174"/>
      <c r="O25" t="s">
        <v>205</v>
      </c>
    </row>
    <row r="26" spans="1:15" ht="20.100000000000001" customHeight="1">
      <c r="A26">
        <v>0</v>
      </c>
      <c r="B26" s="56">
        <v>19</v>
      </c>
      <c r="C26" s="94" t="s">
        <v>79</v>
      </c>
      <c r="D26" s="58" t="s">
        <v>79</v>
      </c>
      <c r="E26" s="59" t="s">
        <v>79</v>
      </c>
      <c r="F26" s="98" t="s">
        <v>79</v>
      </c>
      <c r="G26" s="98" t="s">
        <v>79</v>
      </c>
      <c r="H26" s="60"/>
      <c r="I26" s="61"/>
      <c r="J26" s="61"/>
      <c r="K26" s="61"/>
      <c r="L26" s="172" t="s">
        <v>79</v>
      </c>
      <c r="M26" s="173"/>
      <c r="N26" s="174"/>
      <c r="O26" t="s">
        <v>205</v>
      </c>
    </row>
    <row r="27" spans="1:15" ht="20.100000000000001" customHeight="1">
      <c r="A27">
        <v>0</v>
      </c>
      <c r="B27" s="56">
        <v>20</v>
      </c>
      <c r="C27" s="94" t="s">
        <v>79</v>
      </c>
      <c r="D27" s="58" t="s">
        <v>79</v>
      </c>
      <c r="E27" s="59" t="s">
        <v>79</v>
      </c>
      <c r="F27" s="98" t="s">
        <v>79</v>
      </c>
      <c r="G27" s="98" t="s">
        <v>79</v>
      </c>
      <c r="H27" s="60"/>
      <c r="I27" s="61"/>
      <c r="J27" s="61"/>
      <c r="K27" s="61"/>
      <c r="L27" s="172" t="s">
        <v>79</v>
      </c>
      <c r="M27" s="173"/>
      <c r="N27" s="174"/>
      <c r="O27" t="s">
        <v>205</v>
      </c>
    </row>
    <row r="28" spans="1:15" ht="20.100000000000001" customHeight="1">
      <c r="A28">
        <v>0</v>
      </c>
      <c r="B28" s="56">
        <v>21</v>
      </c>
      <c r="C28" s="94" t="s">
        <v>79</v>
      </c>
      <c r="D28" s="58" t="s">
        <v>79</v>
      </c>
      <c r="E28" s="59" t="s">
        <v>79</v>
      </c>
      <c r="F28" s="98" t="s">
        <v>79</v>
      </c>
      <c r="G28" s="98" t="s">
        <v>79</v>
      </c>
      <c r="H28" s="60"/>
      <c r="I28" s="61"/>
      <c r="J28" s="61"/>
      <c r="K28" s="61"/>
      <c r="L28" s="172" t="s">
        <v>79</v>
      </c>
      <c r="M28" s="173"/>
      <c r="N28" s="174"/>
      <c r="O28" t="s">
        <v>205</v>
      </c>
    </row>
    <row r="29" spans="1:15" ht="20.100000000000001" customHeight="1">
      <c r="A29">
        <v>0</v>
      </c>
      <c r="B29" s="56">
        <v>22</v>
      </c>
      <c r="C29" s="94" t="s">
        <v>79</v>
      </c>
      <c r="D29" s="58" t="s">
        <v>79</v>
      </c>
      <c r="E29" s="59" t="s">
        <v>79</v>
      </c>
      <c r="F29" s="98" t="s">
        <v>79</v>
      </c>
      <c r="G29" s="98" t="s">
        <v>79</v>
      </c>
      <c r="H29" s="60"/>
      <c r="I29" s="61"/>
      <c r="J29" s="61"/>
      <c r="K29" s="61"/>
      <c r="L29" s="172" t="s">
        <v>79</v>
      </c>
      <c r="M29" s="173"/>
      <c r="N29" s="174"/>
      <c r="O29" t="s">
        <v>205</v>
      </c>
    </row>
    <row r="30" spans="1:15" ht="20.100000000000001" customHeight="1">
      <c r="A30">
        <v>0</v>
      </c>
      <c r="B30" s="56">
        <v>23</v>
      </c>
      <c r="C30" s="94" t="s">
        <v>79</v>
      </c>
      <c r="D30" s="58" t="s">
        <v>79</v>
      </c>
      <c r="E30" s="59" t="s">
        <v>79</v>
      </c>
      <c r="F30" s="98" t="s">
        <v>79</v>
      </c>
      <c r="G30" s="98" t="s">
        <v>79</v>
      </c>
      <c r="H30" s="60"/>
      <c r="I30" s="61"/>
      <c r="J30" s="61"/>
      <c r="K30" s="61"/>
      <c r="L30" s="172" t="s">
        <v>79</v>
      </c>
      <c r="M30" s="173"/>
      <c r="N30" s="174"/>
      <c r="O30" t="s">
        <v>205</v>
      </c>
    </row>
    <row r="31" spans="1:15" ht="20.100000000000001" customHeight="1">
      <c r="A31">
        <v>0</v>
      </c>
      <c r="B31" s="56">
        <v>24</v>
      </c>
      <c r="C31" s="94" t="s">
        <v>79</v>
      </c>
      <c r="D31" s="58" t="s">
        <v>79</v>
      </c>
      <c r="E31" s="59" t="s">
        <v>79</v>
      </c>
      <c r="F31" s="98" t="s">
        <v>79</v>
      </c>
      <c r="G31" s="98" t="s">
        <v>79</v>
      </c>
      <c r="H31" s="60"/>
      <c r="I31" s="61"/>
      <c r="J31" s="61"/>
      <c r="K31" s="61"/>
      <c r="L31" s="172" t="s">
        <v>79</v>
      </c>
      <c r="M31" s="173"/>
      <c r="N31" s="174"/>
      <c r="O31" t="s">
        <v>205</v>
      </c>
    </row>
    <row r="32" spans="1:15" ht="20.100000000000001" customHeight="1">
      <c r="A32">
        <v>0</v>
      </c>
      <c r="B32" s="56">
        <v>25</v>
      </c>
      <c r="C32" s="94" t="s">
        <v>79</v>
      </c>
      <c r="D32" s="58" t="s">
        <v>79</v>
      </c>
      <c r="E32" s="59" t="s">
        <v>79</v>
      </c>
      <c r="F32" s="98" t="s">
        <v>79</v>
      </c>
      <c r="G32" s="98" t="s">
        <v>79</v>
      </c>
      <c r="H32" s="60"/>
      <c r="I32" s="61"/>
      <c r="J32" s="61"/>
      <c r="K32" s="61"/>
      <c r="L32" s="172" t="s">
        <v>79</v>
      </c>
      <c r="M32" s="173"/>
      <c r="N32" s="174"/>
      <c r="O32" t="s">
        <v>205</v>
      </c>
    </row>
    <row r="33" spans="1:16" ht="20.100000000000001" customHeight="1">
      <c r="A33">
        <v>0</v>
      </c>
      <c r="B33" s="56">
        <v>26</v>
      </c>
      <c r="C33" s="94" t="s">
        <v>79</v>
      </c>
      <c r="D33" s="58" t="s">
        <v>79</v>
      </c>
      <c r="E33" s="59" t="s">
        <v>79</v>
      </c>
      <c r="F33" s="98" t="s">
        <v>79</v>
      </c>
      <c r="G33" s="98" t="s">
        <v>79</v>
      </c>
      <c r="H33" s="60"/>
      <c r="I33" s="61"/>
      <c r="J33" s="61"/>
      <c r="K33" s="61"/>
      <c r="L33" s="172" t="s">
        <v>79</v>
      </c>
      <c r="M33" s="173"/>
      <c r="N33" s="174"/>
      <c r="O33" t="s">
        <v>205</v>
      </c>
    </row>
    <row r="34" spans="1:16" ht="20.100000000000001" customHeight="1">
      <c r="A34">
        <v>0</v>
      </c>
      <c r="B34" s="56">
        <v>27</v>
      </c>
      <c r="C34" s="94" t="s">
        <v>79</v>
      </c>
      <c r="D34" s="58" t="s">
        <v>79</v>
      </c>
      <c r="E34" s="59" t="s">
        <v>79</v>
      </c>
      <c r="F34" s="98" t="s">
        <v>79</v>
      </c>
      <c r="G34" s="98" t="s">
        <v>79</v>
      </c>
      <c r="H34" s="60"/>
      <c r="I34" s="61"/>
      <c r="J34" s="61"/>
      <c r="K34" s="61"/>
      <c r="L34" s="172" t="s">
        <v>79</v>
      </c>
      <c r="M34" s="173"/>
      <c r="N34" s="174"/>
      <c r="O34" t="s">
        <v>205</v>
      </c>
    </row>
    <row r="35" spans="1:16" ht="20.100000000000001" customHeight="1">
      <c r="A35">
        <v>0</v>
      </c>
      <c r="B35" s="56">
        <v>28</v>
      </c>
      <c r="C35" s="94" t="s">
        <v>79</v>
      </c>
      <c r="D35" s="58" t="s">
        <v>79</v>
      </c>
      <c r="E35" s="59" t="s">
        <v>79</v>
      </c>
      <c r="F35" s="98" t="s">
        <v>79</v>
      </c>
      <c r="G35" s="98" t="s">
        <v>79</v>
      </c>
      <c r="H35" s="60"/>
      <c r="I35" s="61"/>
      <c r="J35" s="61"/>
      <c r="K35" s="61"/>
      <c r="L35" s="172" t="s">
        <v>79</v>
      </c>
      <c r="M35" s="173"/>
      <c r="N35" s="174"/>
      <c r="O35" t="s">
        <v>205</v>
      </c>
    </row>
    <row r="36" spans="1:16" ht="20.100000000000001" customHeight="1">
      <c r="A36">
        <v>0</v>
      </c>
      <c r="B36" s="56">
        <v>29</v>
      </c>
      <c r="C36" s="94" t="s">
        <v>79</v>
      </c>
      <c r="D36" s="58" t="s">
        <v>79</v>
      </c>
      <c r="E36" s="59" t="s">
        <v>79</v>
      </c>
      <c r="F36" s="98" t="s">
        <v>79</v>
      </c>
      <c r="G36" s="98" t="s">
        <v>79</v>
      </c>
      <c r="H36" s="60"/>
      <c r="I36" s="61"/>
      <c r="J36" s="61"/>
      <c r="K36" s="61"/>
      <c r="L36" s="172" t="s">
        <v>79</v>
      </c>
      <c r="M36" s="173"/>
      <c r="N36" s="174"/>
      <c r="O36" t="s">
        <v>205</v>
      </c>
    </row>
    <row r="37" spans="1:16" ht="20.100000000000001" customHeight="1">
      <c r="A37">
        <v>0</v>
      </c>
      <c r="B37" s="63">
        <v>30</v>
      </c>
      <c r="C37" s="94" t="s">
        <v>79</v>
      </c>
      <c r="D37" s="58" t="s">
        <v>79</v>
      </c>
      <c r="E37" s="59" t="s">
        <v>79</v>
      </c>
      <c r="F37" s="98" t="s">
        <v>79</v>
      </c>
      <c r="G37" s="98" t="s">
        <v>79</v>
      </c>
      <c r="H37" s="64"/>
      <c r="I37" s="65"/>
      <c r="J37" s="65"/>
      <c r="K37" s="65"/>
      <c r="L37" s="172" t="s">
        <v>79</v>
      </c>
      <c r="M37" s="173"/>
      <c r="N37" s="174"/>
      <c r="O37" t="s">
        <v>205</v>
      </c>
    </row>
    <row r="38" spans="1:16" ht="23.25" customHeight="1">
      <c r="A38">
        <v>0</v>
      </c>
      <c r="B38" s="66" t="s">
        <v>71</v>
      </c>
      <c r="C38" s="95"/>
      <c r="D38" s="68"/>
      <c r="E38" s="69"/>
      <c r="F38" s="99"/>
      <c r="G38" s="99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6"/>
      <c r="D39" s="75"/>
      <c r="E39" s="76"/>
      <c r="F39" s="100"/>
      <c r="G39" s="100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6"/>
      <c r="D40" s="75"/>
      <c r="E40" s="76"/>
      <c r="F40" s="100"/>
      <c r="G40" s="100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6"/>
      <c r="D41" s="75"/>
      <c r="E41" s="76"/>
      <c r="F41" s="100"/>
      <c r="G41" s="100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6"/>
      <c r="D42" s="75"/>
      <c r="E42" s="76"/>
      <c r="F42" s="100"/>
      <c r="G42" s="100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102" t="s">
        <v>81</v>
      </c>
      <c r="D43" s="75"/>
      <c r="E43" s="76"/>
      <c r="F43" s="100"/>
      <c r="G43" s="100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6"/>
      <c r="D44" s="75"/>
      <c r="E44" s="76"/>
      <c r="F44" s="100"/>
      <c r="G44" s="100"/>
      <c r="H44" s="103" t="s">
        <v>50</v>
      </c>
      <c r="I44" s="104">
        <v>2</v>
      </c>
      <c r="J44" s="79"/>
      <c r="K44" s="108" t="s">
        <v>50</v>
      </c>
      <c r="L44" s="109">
        <v>1</v>
      </c>
      <c r="N44" s="105"/>
      <c r="O44" s="92"/>
      <c r="P44" s="92"/>
    </row>
    <row r="45" spans="1:16" ht="20.100000000000001" customHeight="1">
      <c r="A45">
        <v>0</v>
      </c>
      <c r="B45" s="83">
        <v>31</v>
      </c>
      <c r="C45" s="97" t="s">
        <v>79</v>
      </c>
      <c r="D45" s="85" t="s">
        <v>79</v>
      </c>
      <c r="E45" s="86" t="s">
        <v>79</v>
      </c>
      <c r="F45" s="101" t="s">
        <v>79</v>
      </c>
      <c r="G45" s="101" t="s">
        <v>79</v>
      </c>
      <c r="H45" s="87"/>
      <c r="I45" s="88"/>
      <c r="J45" s="88"/>
      <c r="K45" s="88"/>
      <c r="L45" s="175" t="s">
        <v>79</v>
      </c>
      <c r="M45" s="176"/>
      <c r="N45" s="177"/>
      <c r="O45" t="s">
        <v>205</v>
      </c>
    </row>
    <row r="46" spans="1:16" ht="20.100000000000001" customHeight="1">
      <c r="A46">
        <v>0</v>
      </c>
      <c r="B46" s="56">
        <v>32</v>
      </c>
      <c r="C46" s="94" t="s">
        <v>79</v>
      </c>
      <c r="D46" s="58" t="s">
        <v>79</v>
      </c>
      <c r="E46" s="59" t="s">
        <v>79</v>
      </c>
      <c r="F46" s="98" t="s">
        <v>79</v>
      </c>
      <c r="G46" s="98" t="s">
        <v>79</v>
      </c>
      <c r="H46" s="60"/>
      <c r="I46" s="61"/>
      <c r="J46" s="61"/>
      <c r="K46" s="61"/>
      <c r="L46" s="172" t="s">
        <v>79</v>
      </c>
      <c r="M46" s="173"/>
      <c r="N46" s="174"/>
      <c r="O46" t="s">
        <v>205</v>
      </c>
    </row>
    <row r="47" spans="1:16" ht="20.100000000000001" customHeight="1">
      <c r="A47">
        <v>0</v>
      </c>
      <c r="B47" s="56">
        <v>33</v>
      </c>
      <c r="C47" s="94" t="s">
        <v>79</v>
      </c>
      <c r="D47" s="58" t="s">
        <v>79</v>
      </c>
      <c r="E47" s="59" t="s">
        <v>79</v>
      </c>
      <c r="F47" s="98" t="s">
        <v>79</v>
      </c>
      <c r="G47" s="98" t="s">
        <v>79</v>
      </c>
      <c r="H47" s="60"/>
      <c r="I47" s="61"/>
      <c r="J47" s="61"/>
      <c r="K47" s="61"/>
      <c r="L47" s="172" t="s">
        <v>79</v>
      </c>
      <c r="M47" s="173"/>
      <c r="N47" s="174"/>
      <c r="O47" t="s">
        <v>205</v>
      </c>
    </row>
    <row r="48" spans="1:16" ht="20.100000000000001" customHeight="1">
      <c r="A48">
        <v>0</v>
      </c>
      <c r="B48" s="56">
        <v>34</v>
      </c>
      <c r="C48" s="94" t="s">
        <v>79</v>
      </c>
      <c r="D48" s="58" t="s">
        <v>79</v>
      </c>
      <c r="E48" s="59" t="s">
        <v>79</v>
      </c>
      <c r="F48" s="98" t="s">
        <v>79</v>
      </c>
      <c r="G48" s="98" t="s">
        <v>79</v>
      </c>
      <c r="H48" s="60"/>
      <c r="I48" s="61"/>
      <c r="J48" s="61"/>
      <c r="K48" s="61"/>
      <c r="L48" s="172" t="s">
        <v>79</v>
      </c>
      <c r="M48" s="173"/>
      <c r="N48" s="174"/>
      <c r="O48" t="s">
        <v>205</v>
      </c>
    </row>
    <row r="49" spans="1:15" ht="20.100000000000001" customHeight="1">
      <c r="A49">
        <v>0</v>
      </c>
      <c r="B49" s="56">
        <v>35</v>
      </c>
      <c r="C49" s="94" t="s">
        <v>79</v>
      </c>
      <c r="D49" s="58" t="s">
        <v>79</v>
      </c>
      <c r="E49" s="59" t="s">
        <v>79</v>
      </c>
      <c r="F49" s="98" t="s">
        <v>79</v>
      </c>
      <c r="G49" s="98" t="s">
        <v>79</v>
      </c>
      <c r="H49" s="60"/>
      <c r="I49" s="61"/>
      <c r="J49" s="61"/>
      <c r="K49" s="61"/>
      <c r="L49" s="172" t="s">
        <v>79</v>
      </c>
      <c r="M49" s="173"/>
      <c r="N49" s="174"/>
      <c r="O49" t="s">
        <v>205</v>
      </c>
    </row>
    <row r="50" spans="1:15" ht="20.100000000000001" customHeight="1">
      <c r="A50">
        <v>0</v>
      </c>
      <c r="B50" s="56">
        <v>36</v>
      </c>
      <c r="C50" s="94" t="s">
        <v>79</v>
      </c>
      <c r="D50" s="58" t="s">
        <v>79</v>
      </c>
      <c r="E50" s="59" t="s">
        <v>79</v>
      </c>
      <c r="F50" s="98" t="s">
        <v>79</v>
      </c>
      <c r="G50" s="98" t="s">
        <v>79</v>
      </c>
      <c r="H50" s="60"/>
      <c r="I50" s="61"/>
      <c r="J50" s="61"/>
      <c r="K50" s="61"/>
      <c r="L50" s="172" t="s">
        <v>79</v>
      </c>
      <c r="M50" s="173"/>
      <c r="N50" s="174"/>
      <c r="O50" t="s">
        <v>205</v>
      </c>
    </row>
    <row r="51" spans="1:15" ht="20.100000000000001" customHeight="1">
      <c r="A51">
        <v>0</v>
      </c>
      <c r="B51" s="56">
        <v>37</v>
      </c>
      <c r="C51" s="94" t="s">
        <v>79</v>
      </c>
      <c r="D51" s="58" t="s">
        <v>79</v>
      </c>
      <c r="E51" s="59" t="s">
        <v>79</v>
      </c>
      <c r="F51" s="98" t="s">
        <v>79</v>
      </c>
      <c r="G51" s="98" t="s">
        <v>79</v>
      </c>
      <c r="H51" s="60"/>
      <c r="I51" s="61"/>
      <c r="J51" s="61"/>
      <c r="K51" s="61"/>
      <c r="L51" s="172" t="s">
        <v>79</v>
      </c>
      <c r="M51" s="173"/>
      <c r="N51" s="174"/>
      <c r="O51" t="s">
        <v>205</v>
      </c>
    </row>
    <row r="52" spans="1:15" ht="20.100000000000001" customHeight="1">
      <c r="A52">
        <v>0</v>
      </c>
      <c r="B52" s="56">
        <v>38</v>
      </c>
      <c r="C52" s="94" t="s">
        <v>79</v>
      </c>
      <c r="D52" s="58" t="s">
        <v>79</v>
      </c>
      <c r="E52" s="59" t="s">
        <v>79</v>
      </c>
      <c r="F52" s="98" t="s">
        <v>79</v>
      </c>
      <c r="G52" s="98" t="s">
        <v>79</v>
      </c>
      <c r="H52" s="60"/>
      <c r="I52" s="61"/>
      <c r="J52" s="61"/>
      <c r="K52" s="61"/>
      <c r="L52" s="172" t="s">
        <v>79</v>
      </c>
      <c r="M52" s="173"/>
      <c r="N52" s="174"/>
      <c r="O52" t="s">
        <v>205</v>
      </c>
    </row>
    <row r="53" spans="1:15" ht="20.100000000000001" customHeight="1">
      <c r="A53">
        <v>0</v>
      </c>
      <c r="B53" s="56">
        <v>39</v>
      </c>
      <c r="C53" s="94" t="s">
        <v>79</v>
      </c>
      <c r="D53" s="58" t="s">
        <v>79</v>
      </c>
      <c r="E53" s="59" t="s">
        <v>79</v>
      </c>
      <c r="F53" s="98" t="s">
        <v>79</v>
      </c>
      <c r="G53" s="98" t="s">
        <v>79</v>
      </c>
      <c r="H53" s="60"/>
      <c r="I53" s="61"/>
      <c r="J53" s="61"/>
      <c r="K53" s="61"/>
      <c r="L53" s="172" t="s">
        <v>79</v>
      </c>
      <c r="M53" s="173"/>
      <c r="N53" s="174"/>
      <c r="O53" t="s">
        <v>205</v>
      </c>
    </row>
    <row r="54" spans="1:15" ht="20.100000000000001" customHeight="1">
      <c r="A54">
        <v>0</v>
      </c>
      <c r="B54" s="56">
        <v>40</v>
      </c>
      <c r="C54" s="94" t="s">
        <v>79</v>
      </c>
      <c r="D54" s="58" t="s">
        <v>79</v>
      </c>
      <c r="E54" s="59" t="s">
        <v>79</v>
      </c>
      <c r="F54" s="98" t="s">
        <v>79</v>
      </c>
      <c r="G54" s="98" t="s">
        <v>79</v>
      </c>
      <c r="H54" s="60"/>
      <c r="I54" s="61"/>
      <c r="J54" s="61"/>
      <c r="K54" s="61"/>
      <c r="L54" s="172" t="s">
        <v>79</v>
      </c>
      <c r="M54" s="173"/>
      <c r="N54" s="174"/>
      <c r="O54" t="s">
        <v>205</v>
      </c>
    </row>
    <row r="55" spans="1:15" ht="20.100000000000001" customHeight="1">
      <c r="A55">
        <v>0</v>
      </c>
      <c r="B55" s="56">
        <v>41</v>
      </c>
      <c r="C55" s="94" t="s">
        <v>79</v>
      </c>
      <c r="D55" s="58" t="s">
        <v>79</v>
      </c>
      <c r="E55" s="59" t="s">
        <v>79</v>
      </c>
      <c r="F55" s="98" t="s">
        <v>79</v>
      </c>
      <c r="G55" s="98" t="s">
        <v>79</v>
      </c>
      <c r="H55" s="60"/>
      <c r="I55" s="61"/>
      <c r="J55" s="61"/>
      <c r="K55" s="61"/>
      <c r="L55" s="172" t="s">
        <v>79</v>
      </c>
      <c r="M55" s="173"/>
      <c r="N55" s="174"/>
      <c r="O55" t="s">
        <v>205</v>
      </c>
    </row>
    <row r="56" spans="1:15" ht="20.100000000000001" customHeight="1">
      <c r="A56">
        <v>0</v>
      </c>
      <c r="B56" s="56">
        <v>42</v>
      </c>
      <c r="C56" s="94" t="s">
        <v>79</v>
      </c>
      <c r="D56" s="58" t="s">
        <v>79</v>
      </c>
      <c r="E56" s="59" t="s">
        <v>79</v>
      </c>
      <c r="F56" s="98" t="s">
        <v>79</v>
      </c>
      <c r="G56" s="98" t="s">
        <v>79</v>
      </c>
      <c r="H56" s="60"/>
      <c r="I56" s="61"/>
      <c r="J56" s="61"/>
      <c r="K56" s="61"/>
      <c r="L56" s="172" t="s">
        <v>79</v>
      </c>
      <c r="M56" s="173"/>
      <c r="N56" s="174"/>
      <c r="O56" t="s">
        <v>205</v>
      </c>
    </row>
    <row r="57" spans="1:15" ht="20.100000000000001" customHeight="1">
      <c r="A57">
        <v>0</v>
      </c>
      <c r="B57" s="56">
        <v>43</v>
      </c>
      <c r="C57" s="94" t="s">
        <v>79</v>
      </c>
      <c r="D57" s="58" t="s">
        <v>79</v>
      </c>
      <c r="E57" s="59" t="s">
        <v>79</v>
      </c>
      <c r="F57" s="98" t="s">
        <v>79</v>
      </c>
      <c r="G57" s="98" t="s">
        <v>79</v>
      </c>
      <c r="H57" s="60"/>
      <c r="I57" s="61"/>
      <c r="J57" s="61"/>
      <c r="K57" s="61"/>
      <c r="L57" s="172" t="s">
        <v>79</v>
      </c>
      <c r="M57" s="173"/>
      <c r="N57" s="174"/>
      <c r="O57" t="s">
        <v>205</v>
      </c>
    </row>
    <row r="58" spans="1:15" ht="20.100000000000001" customHeight="1">
      <c r="A58">
        <v>0</v>
      </c>
      <c r="B58" s="56">
        <v>44</v>
      </c>
      <c r="C58" s="94" t="s">
        <v>79</v>
      </c>
      <c r="D58" s="58" t="s">
        <v>79</v>
      </c>
      <c r="E58" s="59" t="s">
        <v>79</v>
      </c>
      <c r="F58" s="98" t="s">
        <v>79</v>
      </c>
      <c r="G58" s="98" t="s">
        <v>79</v>
      </c>
      <c r="H58" s="60"/>
      <c r="I58" s="61"/>
      <c r="J58" s="61"/>
      <c r="K58" s="61"/>
      <c r="L58" s="172" t="s">
        <v>79</v>
      </c>
      <c r="M58" s="173"/>
      <c r="N58" s="174"/>
      <c r="O58" t="s">
        <v>205</v>
      </c>
    </row>
    <row r="59" spans="1:15" ht="20.100000000000001" customHeight="1">
      <c r="A59">
        <v>0</v>
      </c>
      <c r="B59" s="56">
        <v>45</v>
      </c>
      <c r="C59" s="94" t="s">
        <v>79</v>
      </c>
      <c r="D59" s="58" t="s">
        <v>79</v>
      </c>
      <c r="E59" s="59" t="s">
        <v>79</v>
      </c>
      <c r="F59" s="98" t="s">
        <v>79</v>
      </c>
      <c r="G59" s="98" t="s">
        <v>79</v>
      </c>
      <c r="H59" s="60"/>
      <c r="I59" s="61"/>
      <c r="J59" s="61"/>
      <c r="K59" s="61"/>
      <c r="L59" s="172" t="s">
        <v>79</v>
      </c>
      <c r="M59" s="173"/>
      <c r="N59" s="174"/>
      <c r="O59" t="s">
        <v>205</v>
      </c>
    </row>
    <row r="60" spans="1:15" ht="20.100000000000001" customHeight="1">
      <c r="A60">
        <v>0</v>
      </c>
      <c r="B60" s="56">
        <v>46</v>
      </c>
      <c r="C60" s="94" t="s">
        <v>79</v>
      </c>
      <c r="D60" s="58" t="s">
        <v>79</v>
      </c>
      <c r="E60" s="59" t="s">
        <v>79</v>
      </c>
      <c r="F60" s="98" t="s">
        <v>79</v>
      </c>
      <c r="G60" s="98" t="s">
        <v>79</v>
      </c>
      <c r="H60" s="60"/>
      <c r="I60" s="61"/>
      <c r="J60" s="61"/>
      <c r="K60" s="61"/>
      <c r="L60" s="172" t="s">
        <v>79</v>
      </c>
      <c r="M60" s="173"/>
      <c r="N60" s="174"/>
      <c r="O60" t="s">
        <v>205</v>
      </c>
    </row>
    <row r="61" spans="1:15" ht="20.100000000000001" customHeight="1">
      <c r="A61">
        <v>0</v>
      </c>
      <c r="B61" s="56">
        <v>47</v>
      </c>
      <c r="C61" s="94" t="s">
        <v>79</v>
      </c>
      <c r="D61" s="58" t="s">
        <v>79</v>
      </c>
      <c r="E61" s="59" t="s">
        <v>79</v>
      </c>
      <c r="F61" s="98" t="s">
        <v>79</v>
      </c>
      <c r="G61" s="98" t="s">
        <v>79</v>
      </c>
      <c r="H61" s="60"/>
      <c r="I61" s="61"/>
      <c r="J61" s="61"/>
      <c r="K61" s="61"/>
      <c r="L61" s="172" t="s">
        <v>79</v>
      </c>
      <c r="M61" s="173"/>
      <c r="N61" s="174"/>
      <c r="O61" t="s">
        <v>205</v>
      </c>
    </row>
    <row r="62" spans="1:15" ht="20.100000000000001" customHeight="1">
      <c r="A62">
        <v>0</v>
      </c>
      <c r="B62" s="56">
        <v>48</v>
      </c>
      <c r="C62" s="94" t="s">
        <v>79</v>
      </c>
      <c r="D62" s="58" t="s">
        <v>79</v>
      </c>
      <c r="E62" s="59" t="s">
        <v>79</v>
      </c>
      <c r="F62" s="98" t="s">
        <v>79</v>
      </c>
      <c r="G62" s="98" t="s">
        <v>79</v>
      </c>
      <c r="H62" s="60"/>
      <c r="I62" s="61"/>
      <c r="J62" s="61"/>
      <c r="K62" s="61"/>
      <c r="L62" s="172" t="s">
        <v>79</v>
      </c>
      <c r="M62" s="173"/>
      <c r="N62" s="174"/>
      <c r="O62" t="s">
        <v>205</v>
      </c>
    </row>
    <row r="63" spans="1:15" ht="20.100000000000001" customHeight="1">
      <c r="A63">
        <v>0</v>
      </c>
      <c r="B63" s="56">
        <v>49</v>
      </c>
      <c r="C63" s="94" t="s">
        <v>79</v>
      </c>
      <c r="D63" s="58" t="s">
        <v>79</v>
      </c>
      <c r="E63" s="59" t="s">
        <v>79</v>
      </c>
      <c r="F63" s="98" t="s">
        <v>79</v>
      </c>
      <c r="G63" s="98" t="s">
        <v>79</v>
      </c>
      <c r="H63" s="60"/>
      <c r="I63" s="61"/>
      <c r="J63" s="61"/>
      <c r="K63" s="61"/>
      <c r="L63" s="172" t="s">
        <v>79</v>
      </c>
      <c r="M63" s="173"/>
      <c r="N63" s="174"/>
      <c r="O63" t="s">
        <v>205</v>
      </c>
    </row>
    <row r="64" spans="1:15" ht="20.100000000000001" customHeight="1">
      <c r="A64">
        <v>0</v>
      </c>
      <c r="B64" s="56">
        <v>50</v>
      </c>
      <c r="C64" s="94" t="s">
        <v>79</v>
      </c>
      <c r="D64" s="58" t="s">
        <v>79</v>
      </c>
      <c r="E64" s="59" t="s">
        <v>79</v>
      </c>
      <c r="F64" s="98" t="s">
        <v>79</v>
      </c>
      <c r="G64" s="98" t="s">
        <v>79</v>
      </c>
      <c r="H64" s="60"/>
      <c r="I64" s="61"/>
      <c r="J64" s="61"/>
      <c r="K64" s="61"/>
      <c r="L64" s="172" t="s">
        <v>79</v>
      </c>
      <c r="M64" s="173"/>
      <c r="N64" s="174"/>
      <c r="O64" t="s">
        <v>205</v>
      </c>
    </row>
    <row r="65" spans="1:15" ht="20.100000000000001" customHeight="1">
      <c r="A65">
        <v>0</v>
      </c>
      <c r="B65" s="56">
        <v>51</v>
      </c>
      <c r="C65" s="94" t="s">
        <v>79</v>
      </c>
      <c r="D65" s="58" t="s">
        <v>79</v>
      </c>
      <c r="E65" s="59" t="s">
        <v>79</v>
      </c>
      <c r="F65" s="98" t="s">
        <v>79</v>
      </c>
      <c r="G65" s="98" t="s">
        <v>79</v>
      </c>
      <c r="H65" s="60"/>
      <c r="I65" s="61"/>
      <c r="J65" s="61"/>
      <c r="K65" s="61"/>
      <c r="L65" s="172" t="s">
        <v>79</v>
      </c>
      <c r="M65" s="173"/>
      <c r="N65" s="174"/>
      <c r="O65" t="s">
        <v>205</v>
      </c>
    </row>
    <row r="66" spans="1:15" ht="20.100000000000001" customHeight="1">
      <c r="A66">
        <v>0</v>
      </c>
      <c r="B66" s="56">
        <v>52</v>
      </c>
      <c r="C66" s="94" t="s">
        <v>79</v>
      </c>
      <c r="D66" s="58" t="s">
        <v>79</v>
      </c>
      <c r="E66" s="59" t="s">
        <v>79</v>
      </c>
      <c r="F66" s="98" t="s">
        <v>79</v>
      </c>
      <c r="G66" s="98" t="s">
        <v>79</v>
      </c>
      <c r="H66" s="60"/>
      <c r="I66" s="61"/>
      <c r="J66" s="61"/>
      <c r="K66" s="61"/>
      <c r="L66" s="172" t="s">
        <v>79</v>
      </c>
      <c r="M66" s="173"/>
      <c r="N66" s="174"/>
      <c r="O66" t="s">
        <v>205</v>
      </c>
    </row>
    <row r="67" spans="1:15" ht="20.100000000000001" customHeight="1">
      <c r="A67">
        <v>0</v>
      </c>
      <c r="B67" s="56">
        <v>53</v>
      </c>
      <c r="C67" s="94" t="s">
        <v>79</v>
      </c>
      <c r="D67" s="58" t="s">
        <v>79</v>
      </c>
      <c r="E67" s="59" t="s">
        <v>79</v>
      </c>
      <c r="F67" s="98" t="s">
        <v>79</v>
      </c>
      <c r="G67" s="98" t="s">
        <v>79</v>
      </c>
      <c r="H67" s="60"/>
      <c r="I67" s="61"/>
      <c r="J67" s="61"/>
      <c r="K67" s="61"/>
      <c r="L67" s="172" t="s">
        <v>79</v>
      </c>
      <c r="M67" s="173"/>
      <c r="N67" s="174"/>
      <c r="O67" t="s">
        <v>205</v>
      </c>
    </row>
    <row r="68" spans="1:15" ht="20.100000000000001" customHeight="1">
      <c r="A68">
        <v>0</v>
      </c>
      <c r="B68" s="56">
        <v>54</v>
      </c>
      <c r="C68" s="94" t="s">
        <v>79</v>
      </c>
      <c r="D68" s="58" t="s">
        <v>79</v>
      </c>
      <c r="E68" s="59" t="s">
        <v>79</v>
      </c>
      <c r="F68" s="98" t="s">
        <v>79</v>
      </c>
      <c r="G68" s="98" t="s">
        <v>79</v>
      </c>
      <c r="H68" s="60"/>
      <c r="I68" s="61"/>
      <c r="J68" s="61"/>
      <c r="K68" s="61"/>
      <c r="L68" s="172" t="s">
        <v>79</v>
      </c>
      <c r="M68" s="173"/>
      <c r="N68" s="174"/>
      <c r="O68" t="s">
        <v>205</v>
      </c>
    </row>
    <row r="69" spans="1:15" ht="20.100000000000001" customHeight="1">
      <c r="A69">
        <v>0</v>
      </c>
      <c r="B69" s="56">
        <v>55</v>
      </c>
      <c r="C69" s="94" t="s">
        <v>79</v>
      </c>
      <c r="D69" s="58" t="s">
        <v>79</v>
      </c>
      <c r="E69" s="59" t="s">
        <v>79</v>
      </c>
      <c r="F69" s="98" t="s">
        <v>79</v>
      </c>
      <c r="G69" s="98" t="s">
        <v>79</v>
      </c>
      <c r="H69" s="60"/>
      <c r="I69" s="61"/>
      <c r="J69" s="61"/>
      <c r="K69" s="61"/>
      <c r="L69" s="172" t="s">
        <v>79</v>
      </c>
      <c r="M69" s="173"/>
      <c r="N69" s="174"/>
      <c r="O69" t="s">
        <v>205</v>
      </c>
    </row>
    <row r="70" spans="1:15" ht="20.100000000000001" customHeight="1">
      <c r="A70">
        <v>0</v>
      </c>
      <c r="B70" s="56">
        <v>56</v>
      </c>
      <c r="C70" s="94" t="s">
        <v>79</v>
      </c>
      <c r="D70" s="58" t="s">
        <v>79</v>
      </c>
      <c r="E70" s="59" t="s">
        <v>79</v>
      </c>
      <c r="F70" s="98" t="s">
        <v>79</v>
      </c>
      <c r="G70" s="98" t="s">
        <v>79</v>
      </c>
      <c r="H70" s="60"/>
      <c r="I70" s="61"/>
      <c r="J70" s="61"/>
      <c r="K70" s="61"/>
      <c r="L70" s="172" t="s">
        <v>79</v>
      </c>
      <c r="M70" s="173"/>
      <c r="N70" s="174"/>
      <c r="O70" t="s">
        <v>205</v>
      </c>
    </row>
    <row r="71" spans="1:15" ht="20.100000000000001" customHeight="1">
      <c r="A71">
        <v>0</v>
      </c>
      <c r="B71" s="56">
        <v>57</v>
      </c>
      <c r="C71" s="94" t="s">
        <v>79</v>
      </c>
      <c r="D71" s="58" t="s">
        <v>79</v>
      </c>
      <c r="E71" s="59" t="s">
        <v>79</v>
      </c>
      <c r="F71" s="98" t="s">
        <v>79</v>
      </c>
      <c r="G71" s="98" t="s">
        <v>79</v>
      </c>
      <c r="H71" s="60"/>
      <c r="I71" s="61"/>
      <c r="J71" s="61"/>
      <c r="K71" s="61"/>
      <c r="L71" s="172" t="s">
        <v>79</v>
      </c>
      <c r="M71" s="173"/>
      <c r="N71" s="174"/>
      <c r="O71" t="s">
        <v>205</v>
      </c>
    </row>
    <row r="72" spans="1:15" ht="20.100000000000001" customHeight="1">
      <c r="A72">
        <v>0</v>
      </c>
      <c r="B72" s="56">
        <v>58</v>
      </c>
      <c r="C72" s="94" t="s">
        <v>79</v>
      </c>
      <c r="D72" s="58" t="s">
        <v>79</v>
      </c>
      <c r="E72" s="59" t="s">
        <v>79</v>
      </c>
      <c r="F72" s="98" t="s">
        <v>79</v>
      </c>
      <c r="G72" s="98" t="s">
        <v>79</v>
      </c>
      <c r="H72" s="60"/>
      <c r="I72" s="61"/>
      <c r="J72" s="61"/>
      <c r="K72" s="61"/>
      <c r="L72" s="172" t="s">
        <v>79</v>
      </c>
      <c r="M72" s="173"/>
      <c r="N72" s="174"/>
      <c r="O72" t="s">
        <v>205</v>
      </c>
    </row>
    <row r="73" spans="1:15" ht="20.100000000000001" customHeight="1">
      <c r="A73">
        <v>0</v>
      </c>
      <c r="B73" s="56">
        <v>59</v>
      </c>
      <c r="C73" s="94" t="s">
        <v>79</v>
      </c>
      <c r="D73" s="58" t="s">
        <v>79</v>
      </c>
      <c r="E73" s="59" t="s">
        <v>79</v>
      </c>
      <c r="F73" s="98" t="s">
        <v>79</v>
      </c>
      <c r="G73" s="98" t="s">
        <v>79</v>
      </c>
      <c r="H73" s="60"/>
      <c r="I73" s="61"/>
      <c r="J73" s="61"/>
      <c r="K73" s="61"/>
      <c r="L73" s="172" t="s">
        <v>79</v>
      </c>
      <c r="M73" s="173"/>
      <c r="N73" s="174"/>
      <c r="O73" t="s">
        <v>205</v>
      </c>
    </row>
    <row r="74" spans="1:15" ht="20.100000000000001" customHeight="1">
      <c r="A74">
        <v>0</v>
      </c>
      <c r="B74" s="56">
        <v>60</v>
      </c>
      <c r="C74" s="94" t="s">
        <v>79</v>
      </c>
      <c r="D74" s="58" t="s">
        <v>79</v>
      </c>
      <c r="E74" s="59" t="s">
        <v>79</v>
      </c>
      <c r="F74" s="98" t="s">
        <v>79</v>
      </c>
      <c r="G74" s="98" t="s">
        <v>79</v>
      </c>
      <c r="H74" s="60"/>
      <c r="I74" s="61"/>
      <c r="J74" s="61"/>
      <c r="K74" s="61"/>
      <c r="L74" s="172" t="s">
        <v>79</v>
      </c>
      <c r="M74" s="173"/>
      <c r="N74" s="174"/>
      <c r="O74" t="s">
        <v>205</v>
      </c>
    </row>
    <row r="75" spans="1:15" ht="23.25" customHeight="1">
      <c r="A75">
        <v>0</v>
      </c>
      <c r="B75" s="66" t="s">
        <v>71</v>
      </c>
      <c r="C75" s="95"/>
      <c r="D75" s="68"/>
      <c r="E75" s="69"/>
      <c r="F75" s="99"/>
      <c r="G75" s="99"/>
      <c r="H75" s="71"/>
      <c r="I75" s="72"/>
      <c r="J75" s="72"/>
      <c r="K75" s="72"/>
      <c r="L75" s="62"/>
      <c r="M75" s="62"/>
      <c r="N75" s="62"/>
    </row>
    <row r="76" spans="1:15" ht="20.100000000000001" customHeight="1">
      <c r="A76">
        <v>0</v>
      </c>
      <c r="B76" s="73" t="s">
        <v>82</v>
      </c>
      <c r="C76" s="96"/>
      <c r="D76" s="75"/>
      <c r="E76" s="76"/>
      <c r="F76" s="100"/>
      <c r="G76" s="100"/>
      <c r="H76" s="78"/>
      <c r="I76" s="79"/>
      <c r="J76" s="79"/>
      <c r="K76" s="79"/>
      <c r="L76" s="80"/>
      <c r="M76" s="80"/>
      <c r="N76" s="80"/>
    </row>
    <row r="77" spans="1:15" ht="20.100000000000001" customHeight="1">
      <c r="A77">
        <v>0</v>
      </c>
      <c r="B77" s="81"/>
      <c r="C77" s="96"/>
      <c r="D77" s="75"/>
      <c r="E77" s="76"/>
      <c r="F77" s="100"/>
      <c r="G77" s="100"/>
      <c r="H77" s="78"/>
      <c r="I77" s="79"/>
      <c r="J77" s="79"/>
      <c r="K77" s="79"/>
      <c r="L77" s="80"/>
      <c r="M77" s="80"/>
      <c r="N77" s="80"/>
    </row>
    <row r="78" spans="1:15" ht="17.25" customHeight="1">
      <c r="A78">
        <v>0</v>
      </c>
      <c r="B78" s="81"/>
      <c r="C78" s="96"/>
      <c r="D78" s="75"/>
      <c r="E78" s="76"/>
      <c r="F78" s="100"/>
      <c r="G78" s="100"/>
      <c r="H78" s="78"/>
      <c r="I78" s="79"/>
      <c r="J78" s="79"/>
      <c r="K78" s="79"/>
      <c r="L78" s="80"/>
      <c r="M78" s="80"/>
      <c r="N78" s="80"/>
    </row>
    <row r="79" spans="1:15" ht="8.25" customHeight="1">
      <c r="A79">
        <v>0</v>
      </c>
      <c r="B79" s="81"/>
      <c r="C79" s="96"/>
      <c r="D79" s="75"/>
      <c r="E79" s="76"/>
      <c r="F79" s="100"/>
      <c r="G79" s="100"/>
      <c r="H79" s="78"/>
      <c r="I79" s="79"/>
      <c r="J79" s="79"/>
      <c r="K79" s="79"/>
      <c r="L79" s="80"/>
      <c r="M79" s="80"/>
      <c r="N79" s="80"/>
    </row>
    <row r="80" spans="1:15" ht="20.100000000000001" customHeight="1">
      <c r="A80">
        <v>0</v>
      </c>
      <c r="B80" s="82"/>
      <c r="C80" s="102" t="s">
        <v>81</v>
      </c>
      <c r="D80" s="75"/>
      <c r="E80" s="76"/>
      <c r="F80" s="100"/>
      <c r="G80" s="100"/>
      <c r="H80" s="78"/>
      <c r="I80" s="79"/>
      <c r="J80" s="79"/>
      <c r="K80" s="79"/>
      <c r="L80" s="80"/>
      <c r="M80" s="80"/>
      <c r="N80" s="80"/>
    </row>
    <row r="81" spans="1:15" ht="12.75" customHeight="1">
      <c r="A81">
        <v>0</v>
      </c>
      <c r="B81" s="82"/>
      <c r="C81" s="96"/>
      <c r="D81" s="75"/>
      <c r="E81" s="76"/>
      <c r="F81" s="100"/>
      <c r="G81" s="100"/>
      <c r="H81" s="103" t="s">
        <v>50</v>
      </c>
      <c r="I81" s="104">
        <v>2</v>
      </c>
      <c r="J81" s="79"/>
      <c r="K81" s="91" t="s">
        <v>51</v>
      </c>
      <c r="L81" s="106">
        <v>1</v>
      </c>
      <c r="M81" s="80"/>
    </row>
    <row r="82" spans="1:15" ht="20.100000000000001" customHeight="1">
      <c r="A82">
        <v>0</v>
      </c>
      <c r="B82" s="83">
        <v>61</v>
      </c>
      <c r="C82" s="97" t="s">
        <v>79</v>
      </c>
      <c r="D82" s="85" t="s">
        <v>79</v>
      </c>
      <c r="E82" s="86" t="s">
        <v>79</v>
      </c>
      <c r="F82" s="101" t="s">
        <v>79</v>
      </c>
      <c r="G82" s="101" t="s">
        <v>79</v>
      </c>
      <c r="H82" s="87"/>
      <c r="I82" s="88"/>
      <c r="J82" s="88"/>
      <c r="K82" s="88"/>
      <c r="L82" s="175" t="s">
        <v>79</v>
      </c>
      <c r="M82" s="176"/>
      <c r="N82" s="177"/>
      <c r="O82" t="s">
        <v>205</v>
      </c>
    </row>
    <row r="83" spans="1:15" ht="20.100000000000001" customHeight="1">
      <c r="A83">
        <v>0</v>
      </c>
      <c r="B83" s="56">
        <v>62</v>
      </c>
      <c r="C83" s="94" t="s">
        <v>79</v>
      </c>
      <c r="D83" s="58" t="s">
        <v>79</v>
      </c>
      <c r="E83" s="59" t="s">
        <v>79</v>
      </c>
      <c r="F83" s="98" t="s">
        <v>79</v>
      </c>
      <c r="G83" s="98" t="s">
        <v>79</v>
      </c>
      <c r="H83" s="60"/>
      <c r="I83" s="61"/>
      <c r="J83" s="61"/>
      <c r="K83" s="61"/>
      <c r="L83" s="172" t="s">
        <v>79</v>
      </c>
      <c r="M83" s="173"/>
      <c r="N83" s="174"/>
      <c r="O83" t="s">
        <v>205</v>
      </c>
    </row>
    <row r="84" spans="1:15" ht="20.100000000000001" customHeight="1">
      <c r="A84">
        <v>0</v>
      </c>
      <c r="B84" s="56">
        <v>63</v>
      </c>
      <c r="C84" s="94" t="s">
        <v>79</v>
      </c>
      <c r="D84" s="58" t="s">
        <v>79</v>
      </c>
      <c r="E84" s="59" t="s">
        <v>79</v>
      </c>
      <c r="F84" s="98" t="s">
        <v>79</v>
      </c>
      <c r="G84" s="98" t="s">
        <v>79</v>
      </c>
      <c r="H84" s="60"/>
      <c r="I84" s="61"/>
      <c r="J84" s="61"/>
      <c r="K84" s="61"/>
      <c r="L84" s="172" t="s">
        <v>79</v>
      </c>
      <c r="M84" s="173"/>
      <c r="N84" s="174"/>
      <c r="O84" t="s">
        <v>205</v>
      </c>
    </row>
    <row r="85" spans="1:15" ht="20.100000000000001" customHeight="1">
      <c r="A85">
        <v>0</v>
      </c>
      <c r="B85" s="56">
        <v>64</v>
      </c>
      <c r="C85" s="94" t="s">
        <v>79</v>
      </c>
      <c r="D85" s="58" t="s">
        <v>79</v>
      </c>
      <c r="E85" s="59" t="s">
        <v>79</v>
      </c>
      <c r="F85" s="98" t="s">
        <v>79</v>
      </c>
      <c r="G85" s="98" t="s">
        <v>79</v>
      </c>
      <c r="H85" s="60"/>
      <c r="I85" s="61"/>
      <c r="J85" s="61"/>
      <c r="K85" s="61"/>
      <c r="L85" s="172" t="s">
        <v>79</v>
      </c>
      <c r="M85" s="173"/>
      <c r="N85" s="174"/>
      <c r="O85" t="s">
        <v>205</v>
      </c>
    </row>
    <row r="86" spans="1:15" ht="20.100000000000001" customHeight="1">
      <c r="A86">
        <v>0</v>
      </c>
      <c r="B86" s="56">
        <v>65</v>
      </c>
      <c r="C86" s="94" t="s">
        <v>79</v>
      </c>
      <c r="D86" s="58" t="s">
        <v>79</v>
      </c>
      <c r="E86" s="59" t="s">
        <v>79</v>
      </c>
      <c r="F86" s="98" t="s">
        <v>79</v>
      </c>
      <c r="G86" s="98" t="s">
        <v>79</v>
      </c>
      <c r="H86" s="60"/>
      <c r="I86" s="61"/>
      <c r="J86" s="61"/>
      <c r="K86" s="61"/>
      <c r="L86" s="172" t="s">
        <v>79</v>
      </c>
      <c r="M86" s="173"/>
      <c r="N86" s="174"/>
      <c r="O86" t="s">
        <v>205</v>
      </c>
    </row>
    <row r="87" spans="1:15" ht="20.100000000000001" customHeight="1">
      <c r="A87">
        <v>0</v>
      </c>
      <c r="B87" s="56">
        <v>66</v>
      </c>
      <c r="C87" s="94" t="s">
        <v>79</v>
      </c>
      <c r="D87" s="58" t="s">
        <v>79</v>
      </c>
      <c r="E87" s="59" t="s">
        <v>79</v>
      </c>
      <c r="F87" s="98" t="s">
        <v>79</v>
      </c>
      <c r="G87" s="98" t="s">
        <v>79</v>
      </c>
      <c r="H87" s="60"/>
      <c r="I87" s="61"/>
      <c r="J87" s="61"/>
      <c r="K87" s="61"/>
      <c r="L87" s="172" t="s">
        <v>79</v>
      </c>
      <c r="M87" s="173"/>
      <c r="N87" s="174"/>
      <c r="O87" t="s">
        <v>205</v>
      </c>
    </row>
    <row r="88" spans="1:15" ht="20.100000000000001" customHeight="1">
      <c r="A88">
        <v>0</v>
      </c>
      <c r="B88" s="56">
        <v>67</v>
      </c>
      <c r="C88" s="94" t="s">
        <v>79</v>
      </c>
      <c r="D88" s="58" t="s">
        <v>79</v>
      </c>
      <c r="E88" s="59" t="s">
        <v>79</v>
      </c>
      <c r="F88" s="98" t="s">
        <v>79</v>
      </c>
      <c r="G88" s="98" t="s">
        <v>79</v>
      </c>
      <c r="H88" s="60"/>
      <c r="I88" s="61"/>
      <c r="J88" s="61"/>
      <c r="K88" s="61"/>
      <c r="L88" s="172" t="s">
        <v>79</v>
      </c>
      <c r="M88" s="173"/>
      <c r="N88" s="174"/>
      <c r="O88" t="s">
        <v>205</v>
      </c>
    </row>
    <row r="89" spans="1:15" ht="20.100000000000001" customHeight="1">
      <c r="A89">
        <v>0</v>
      </c>
      <c r="B89" s="56">
        <v>68</v>
      </c>
      <c r="C89" s="94" t="s">
        <v>79</v>
      </c>
      <c r="D89" s="58" t="s">
        <v>79</v>
      </c>
      <c r="E89" s="59" t="s">
        <v>79</v>
      </c>
      <c r="F89" s="98" t="s">
        <v>79</v>
      </c>
      <c r="G89" s="98" t="s">
        <v>79</v>
      </c>
      <c r="H89" s="60"/>
      <c r="I89" s="61"/>
      <c r="J89" s="61"/>
      <c r="K89" s="61"/>
      <c r="L89" s="172" t="s">
        <v>79</v>
      </c>
      <c r="M89" s="173"/>
      <c r="N89" s="174"/>
      <c r="O89" t="s">
        <v>205</v>
      </c>
    </row>
    <row r="90" spans="1:15" ht="20.100000000000001" customHeight="1">
      <c r="A90">
        <v>0</v>
      </c>
      <c r="B90" s="56">
        <v>69</v>
      </c>
      <c r="C90" s="94" t="s">
        <v>79</v>
      </c>
      <c r="D90" s="58" t="s">
        <v>79</v>
      </c>
      <c r="E90" s="59" t="s">
        <v>79</v>
      </c>
      <c r="F90" s="98" t="s">
        <v>79</v>
      </c>
      <c r="G90" s="98" t="s">
        <v>79</v>
      </c>
      <c r="H90" s="60"/>
      <c r="I90" s="61"/>
      <c r="J90" s="61"/>
      <c r="K90" s="61"/>
      <c r="L90" s="172" t="s">
        <v>79</v>
      </c>
      <c r="M90" s="173"/>
      <c r="N90" s="174"/>
      <c r="O90" t="s">
        <v>205</v>
      </c>
    </row>
    <row r="91" spans="1:15" ht="20.100000000000001" customHeight="1">
      <c r="A91">
        <v>0</v>
      </c>
      <c r="B91" s="56">
        <v>70</v>
      </c>
      <c r="C91" s="94" t="s">
        <v>79</v>
      </c>
      <c r="D91" s="58" t="s">
        <v>79</v>
      </c>
      <c r="E91" s="59" t="s">
        <v>79</v>
      </c>
      <c r="F91" s="98" t="s">
        <v>79</v>
      </c>
      <c r="G91" s="98" t="s">
        <v>79</v>
      </c>
      <c r="H91" s="60"/>
      <c r="I91" s="61"/>
      <c r="J91" s="61"/>
      <c r="K91" s="61"/>
      <c r="L91" s="172" t="s">
        <v>79</v>
      </c>
      <c r="M91" s="173"/>
      <c r="N91" s="174"/>
      <c r="O91" t="s">
        <v>205</v>
      </c>
    </row>
    <row r="92" spans="1:15" ht="20.100000000000001" customHeight="1">
      <c r="A92">
        <v>0</v>
      </c>
      <c r="B92" s="56">
        <v>71</v>
      </c>
      <c r="C92" s="94" t="s">
        <v>79</v>
      </c>
      <c r="D92" s="58" t="s">
        <v>79</v>
      </c>
      <c r="E92" s="59" t="s">
        <v>79</v>
      </c>
      <c r="F92" s="98" t="s">
        <v>79</v>
      </c>
      <c r="G92" s="98" t="s">
        <v>79</v>
      </c>
      <c r="H92" s="60"/>
      <c r="I92" s="61"/>
      <c r="J92" s="61"/>
      <c r="K92" s="61"/>
      <c r="L92" s="172" t="s">
        <v>79</v>
      </c>
      <c r="M92" s="173"/>
      <c r="N92" s="174"/>
      <c r="O92" t="s">
        <v>205</v>
      </c>
    </row>
    <row r="93" spans="1:15" ht="20.100000000000001" customHeight="1">
      <c r="A93">
        <v>0</v>
      </c>
      <c r="B93" s="56">
        <v>72</v>
      </c>
      <c r="C93" s="94" t="s">
        <v>79</v>
      </c>
      <c r="D93" s="58" t="s">
        <v>79</v>
      </c>
      <c r="E93" s="59" t="s">
        <v>79</v>
      </c>
      <c r="F93" s="98" t="s">
        <v>79</v>
      </c>
      <c r="G93" s="98" t="s">
        <v>79</v>
      </c>
      <c r="H93" s="60"/>
      <c r="I93" s="61"/>
      <c r="J93" s="61"/>
      <c r="K93" s="61"/>
      <c r="L93" s="172" t="s">
        <v>79</v>
      </c>
      <c r="M93" s="173"/>
      <c r="N93" s="174"/>
      <c r="O93" t="s">
        <v>205</v>
      </c>
    </row>
    <row r="94" spans="1:15" ht="20.100000000000001" customHeight="1">
      <c r="A94">
        <v>0</v>
      </c>
      <c r="B94" s="56">
        <v>73</v>
      </c>
      <c r="C94" s="94" t="s">
        <v>79</v>
      </c>
      <c r="D94" s="58" t="s">
        <v>79</v>
      </c>
      <c r="E94" s="59" t="s">
        <v>79</v>
      </c>
      <c r="F94" s="98" t="s">
        <v>79</v>
      </c>
      <c r="G94" s="98" t="s">
        <v>79</v>
      </c>
      <c r="H94" s="60"/>
      <c r="I94" s="61"/>
      <c r="J94" s="61"/>
      <c r="K94" s="61"/>
      <c r="L94" s="172" t="s">
        <v>79</v>
      </c>
      <c r="M94" s="173"/>
      <c r="N94" s="174"/>
      <c r="O94" t="s">
        <v>205</v>
      </c>
    </row>
    <row r="95" spans="1:15" ht="20.100000000000001" customHeight="1">
      <c r="A95">
        <v>0</v>
      </c>
      <c r="B95" s="56">
        <v>74</v>
      </c>
      <c r="C95" s="94" t="s">
        <v>79</v>
      </c>
      <c r="D95" s="58" t="s">
        <v>79</v>
      </c>
      <c r="E95" s="59" t="s">
        <v>79</v>
      </c>
      <c r="F95" s="98" t="s">
        <v>79</v>
      </c>
      <c r="G95" s="98" t="s">
        <v>79</v>
      </c>
      <c r="H95" s="60"/>
      <c r="I95" s="61"/>
      <c r="J95" s="61"/>
      <c r="K95" s="61"/>
      <c r="L95" s="172" t="s">
        <v>79</v>
      </c>
      <c r="M95" s="173"/>
      <c r="N95" s="174"/>
      <c r="O95" t="s">
        <v>205</v>
      </c>
    </row>
    <row r="96" spans="1:15" ht="20.100000000000001" customHeight="1">
      <c r="A96">
        <v>0</v>
      </c>
      <c r="B96" s="56">
        <v>75</v>
      </c>
      <c r="C96" s="94" t="s">
        <v>79</v>
      </c>
      <c r="D96" s="58" t="s">
        <v>79</v>
      </c>
      <c r="E96" s="59" t="s">
        <v>79</v>
      </c>
      <c r="F96" s="98" t="s">
        <v>79</v>
      </c>
      <c r="G96" s="98" t="s">
        <v>79</v>
      </c>
      <c r="H96" s="60"/>
      <c r="I96" s="61"/>
      <c r="J96" s="61"/>
      <c r="K96" s="61"/>
      <c r="L96" s="172" t="s">
        <v>79</v>
      </c>
      <c r="M96" s="173"/>
      <c r="N96" s="174"/>
      <c r="O96" t="s">
        <v>205</v>
      </c>
    </row>
    <row r="97" spans="1:15" ht="20.100000000000001" customHeight="1">
      <c r="A97">
        <v>0</v>
      </c>
      <c r="B97" s="56">
        <v>76</v>
      </c>
      <c r="C97" s="94" t="s">
        <v>79</v>
      </c>
      <c r="D97" s="58" t="s">
        <v>79</v>
      </c>
      <c r="E97" s="59" t="s">
        <v>79</v>
      </c>
      <c r="F97" s="98" t="s">
        <v>79</v>
      </c>
      <c r="G97" s="98" t="s">
        <v>79</v>
      </c>
      <c r="H97" s="60"/>
      <c r="I97" s="61"/>
      <c r="J97" s="61"/>
      <c r="K97" s="61"/>
      <c r="L97" s="172" t="s">
        <v>79</v>
      </c>
      <c r="M97" s="173"/>
      <c r="N97" s="174"/>
      <c r="O97" t="s">
        <v>205</v>
      </c>
    </row>
    <row r="98" spans="1:15" ht="20.100000000000001" customHeight="1">
      <c r="A98">
        <v>0</v>
      </c>
      <c r="B98" s="56">
        <v>77</v>
      </c>
      <c r="C98" s="94" t="s">
        <v>79</v>
      </c>
      <c r="D98" s="58" t="s">
        <v>79</v>
      </c>
      <c r="E98" s="59" t="s">
        <v>79</v>
      </c>
      <c r="F98" s="98" t="s">
        <v>79</v>
      </c>
      <c r="G98" s="98" t="s">
        <v>79</v>
      </c>
      <c r="H98" s="60"/>
      <c r="I98" s="61"/>
      <c r="J98" s="61"/>
      <c r="K98" s="61"/>
      <c r="L98" s="172" t="s">
        <v>79</v>
      </c>
      <c r="M98" s="173"/>
      <c r="N98" s="174"/>
      <c r="O98" t="s">
        <v>205</v>
      </c>
    </row>
    <row r="99" spans="1:15" ht="20.100000000000001" customHeight="1">
      <c r="A99">
        <v>0</v>
      </c>
      <c r="B99" s="56">
        <v>78</v>
      </c>
      <c r="C99" s="94" t="s">
        <v>79</v>
      </c>
      <c r="D99" s="58" t="s">
        <v>79</v>
      </c>
      <c r="E99" s="59" t="s">
        <v>79</v>
      </c>
      <c r="F99" s="98" t="s">
        <v>79</v>
      </c>
      <c r="G99" s="98" t="s">
        <v>79</v>
      </c>
      <c r="H99" s="60"/>
      <c r="I99" s="61"/>
      <c r="J99" s="61"/>
      <c r="K99" s="61"/>
      <c r="L99" s="172" t="s">
        <v>79</v>
      </c>
      <c r="M99" s="173"/>
      <c r="N99" s="174"/>
      <c r="O99" t="s">
        <v>205</v>
      </c>
    </row>
    <row r="100" spans="1:15" ht="20.100000000000001" customHeight="1">
      <c r="A100">
        <v>0</v>
      </c>
      <c r="B100" s="56">
        <v>79</v>
      </c>
      <c r="C100" s="94" t="s">
        <v>79</v>
      </c>
      <c r="D100" s="58" t="s">
        <v>79</v>
      </c>
      <c r="E100" s="59" t="s">
        <v>79</v>
      </c>
      <c r="F100" s="98" t="s">
        <v>79</v>
      </c>
      <c r="G100" s="98" t="s">
        <v>79</v>
      </c>
      <c r="H100" s="60"/>
      <c r="I100" s="61"/>
      <c r="J100" s="61"/>
      <c r="K100" s="61"/>
      <c r="L100" s="172" t="s">
        <v>79</v>
      </c>
      <c r="M100" s="173"/>
      <c r="N100" s="174"/>
      <c r="O100" t="s">
        <v>205</v>
      </c>
    </row>
    <row r="101" spans="1:15" ht="20.100000000000001" customHeight="1">
      <c r="A101">
        <v>0</v>
      </c>
      <c r="B101" s="56">
        <v>80</v>
      </c>
      <c r="C101" s="94" t="s">
        <v>79</v>
      </c>
      <c r="D101" s="58" t="s">
        <v>79</v>
      </c>
      <c r="E101" s="59" t="s">
        <v>79</v>
      </c>
      <c r="F101" s="98" t="s">
        <v>79</v>
      </c>
      <c r="G101" s="98" t="s">
        <v>79</v>
      </c>
      <c r="H101" s="60"/>
      <c r="I101" s="61"/>
      <c r="J101" s="61"/>
      <c r="K101" s="61"/>
      <c r="L101" s="172" t="s">
        <v>79</v>
      </c>
      <c r="M101" s="173"/>
      <c r="N101" s="174"/>
      <c r="O101" t="s">
        <v>205</v>
      </c>
    </row>
    <row r="102" spans="1:15" ht="20.100000000000001" customHeight="1">
      <c r="A102">
        <v>0</v>
      </c>
      <c r="B102" s="56">
        <v>81</v>
      </c>
      <c r="C102" s="94" t="s">
        <v>79</v>
      </c>
      <c r="D102" s="58" t="s">
        <v>79</v>
      </c>
      <c r="E102" s="59" t="s">
        <v>79</v>
      </c>
      <c r="F102" s="98" t="s">
        <v>79</v>
      </c>
      <c r="G102" s="98" t="s">
        <v>79</v>
      </c>
      <c r="H102" s="60"/>
      <c r="I102" s="61"/>
      <c r="J102" s="61"/>
      <c r="K102" s="61"/>
      <c r="L102" s="172" t="s">
        <v>79</v>
      </c>
      <c r="M102" s="173"/>
      <c r="N102" s="174"/>
      <c r="O102" t="s">
        <v>205</v>
      </c>
    </row>
    <row r="103" spans="1:15" ht="20.100000000000001" customHeight="1">
      <c r="A103">
        <v>0</v>
      </c>
      <c r="B103" s="56">
        <v>82</v>
      </c>
      <c r="C103" s="94" t="s">
        <v>79</v>
      </c>
      <c r="D103" s="58" t="s">
        <v>79</v>
      </c>
      <c r="E103" s="59" t="s">
        <v>79</v>
      </c>
      <c r="F103" s="98" t="s">
        <v>79</v>
      </c>
      <c r="G103" s="98" t="s">
        <v>79</v>
      </c>
      <c r="H103" s="60"/>
      <c r="I103" s="61"/>
      <c r="J103" s="61"/>
      <c r="K103" s="61"/>
      <c r="L103" s="172" t="s">
        <v>79</v>
      </c>
      <c r="M103" s="173"/>
      <c r="N103" s="174"/>
      <c r="O103" t="s">
        <v>205</v>
      </c>
    </row>
    <row r="104" spans="1:15" ht="20.100000000000001" customHeight="1">
      <c r="A104">
        <v>0</v>
      </c>
      <c r="B104" s="56">
        <v>83</v>
      </c>
      <c r="C104" s="94" t="s">
        <v>79</v>
      </c>
      <c r="D104" s="58" t="s">
        <v>79</v>
      </c>
      <c r="E104" s="59" t="s">
        <v>79</v>
      </c>
      <c r="F104" s="98" t="s">
        <v>79</v>
      </c>
      <c r="G104" s="98" t="s">
        <v>79</v>
      </c>
      <c r="H104" s="60"/>
      <c r="I104" s="61"/>
      <c r="J104" s="61"/>
      <c r="K104" s="61"/>
      <c r="L104" s="172" t="s">
        <v>79</v>
      </c>
      <c r="M104" s="173"/>
      <c r="N104" s="174"/>
      <c r="O104" t="s">
        <v>205</v>
      </c>
    </row>
    <row r="105" spans="1:15" ht="20.100000000000001" customHeight="1">
      <c r="A105">
        <v>0</v>
      </c>
      <c r="B105" s="56">
        <v>84</v>
      </c>
      <c r="C105" s="94" t="s">
        <v>79</v>
      </c>
      <c r="D105" s="58" t="s">
        <v>79</v>
      </c>
      <c r="E105" s="59" t="s">
        <v>79</v>
      </c>
      <c r="F105" s="98" t="s">
        <v>79</v>
      </c>
      <c r="G105" s="98" t="s">
        <v>79</v>
      </c>
      <c r="H105" s="60"/>
      <c r="I105" s="61"/>
      <c r="J105" s="61"/>
      <c r="K105" s="61"/>
      <c r="L105" s="172" t="s">
        <v>79</v>
      </c>
      <c r="M105" s="173"/>
      <c r="N105" s="174"/>
      <c r="O105" t="s">
        <v>205</v>
      </c>
    </row>
    <row r="106" spans="1:15" ht="20.100000000000001" customHeight="1">
      <c r="A106">
        <v>0</v>
      </c>
      <c r="B106" s="56">
        <v>85</v>
      </c>
      <c r="C106" s="94" t="s">
        <v>79</v>
      </c>
      <c r="D106" s="58" t="s">
        <v>79</v>
      </c>
      <c r="E106" s="59" t="s">
        <v>79</v>
      </c>
      <c r="F106" s="98" t="s">
        <v>79</v>
      </c>
      <c r="G106" s="98" t="s">
        <v>79</v>
      </c>
      <c r="H106" s="60"/>
      <c r="I106" s="61"/>
      <c r="J106" s="61"/>
      <c r="K106" s="61"/>
      <c r="L106" s="172" t="s">
        <v>79</v>
      </c>
      <c r="M106" s="173"/>
      <c r="N106" s="174"/>
      <c r="O106" t="s">
        <v>205</v>
      </c>
    </row>
    <row r="107" spans="1:15" ht="20.100000000000001" customHeight="1">
      <c r="A107">
        <v>0</v>
      </c>
      <c r="B107" s="56">
        <v>86</v>
      </c>
      <c r="C107" s="94" t="s">
        <v>79</v>
      </c>
      <c r="D107" s="58" t="s">
        <v>79</v>
      </c>
      <c r="E107" s="59" t="s">
        <v>79</v>
      </c>
      <c r="F107" s="98" t="s">
        <v>79</v>
      </c>
      <c r="G107" s="98" t="s">
        <v>79</v>
      </c>
      <c r="H107" s="60"/>
      <c r="I107" s="61"/>
      <c r="J107" s="61"/>
      <c r="K107" s="61"/>
      <c r="L107" s="172" t="s">
        <v>79</v>
      </c>
      <c r="M107" s="173"/>
      <c r="N107" s="174"/>
      <c r="O107" t="s">
        <v>205</v>
      </c>
    </row>
    <row r="108" spans="1:15" ht="20.100000000000001" customHeight="1">
      <c r="A108">
        <v>0</v>
      </c>
      <c r="B108" s="56">
        <v>87</v>
      </c>
      <c r="C108" s="94" t="s">
        <v>79</v>
      </c>
      <c r="D108" s="58" t="s">
        <v>79</v>
      </c>
      <c r="E108" s="59" t="s">
        <v>79</v>
      </c>
      <c r="F108" s="98" t="s">
        <v>79</v>
      </c>
      <c r="G108" s="98" t="s">
        <v>79</v>
      </c>
      <c r="H108" s="60"/>
      <c r="I108" s="61"/>
      <c r="J108" s="61"/>
      <c r="K108" s="61"/>
      <c r="L108" s="172" t="s">
        <v>79</v>
      </c>
      <c r="M108" s="173"/>
      <c r="N108" s="174"/>
      <c r="O108" t="s">
        <v>205</v>
      </c>
    </row>
    <row r="109" spans="1:15" ht="20.100000000000001" customHeight="1">
      <c r="A109">
        <v>0</v>
      </c>
      <c r="B109" s="56">
        <v>88</v>
      </c>
      <c r="C109" s="94" t="s">
        <v>79</v>
      </c>
      <c r="D109" s="58" t="s">
        <v>79</v>
      </c>
      <c r="E109" s="59" t="s">
        <v>79</v>
      </c>
      <c r="F109" s="98" t="s">
        <v>79</v>
      </c>
      <c r="G109" s="98" t="s">
        <v>79</v>
      </c>
      <c r="H109" s="60"/>
      <c r="I109" s="61"/>
      <c r="J109" s="61"/>
      <c r="K109" s="61"/>
      <c r="L109" s="172" t="s">
        <v>79</v>
      </c>
      <c r="M109" s="173"/>
      <c r="N109" s="174"/>
      <c r="O109" t="s">
        <v>205</v>
      </c>
    </row>
    <row r="110" spans="1:15" ht="20.100000000000001" customHeight="1">
      <c r="A110">
        <v>0</v>
      </c>
      <c r="B110" s="56">
        <v>89</v>
      </c>
      <c r="C110" s="94" t="s">
        <v>79</v>
      </c>
      <c r="D110" s="58" t="s">
        <v>79</v>
      </c>
      <c r="E110" s="59" t="s">
        <v>79</v>
      </c>
      <c r="F110" s="98" t="s">
        <v>79</v>
      </c>
      <c r="G110" s="98" t="s">
        <v>79</v>
      </c>
      <c r="H110" s="60"/>
      <c r="I110" s="61"/>
      <c r="J110" s="61"/>
      <c r="K110" s="61"/>
      <c r="L110" s="172" t="s">
        <v>79</v>
      </c>
      <c r="M110" s="173"/>
      <c r="N110" s="174"/>
      <c r="O110" t="s">
        <v>205</v>
      </c>
    </row>
    <row r="111" spans="1:15" ht="20.100000000000001" customHeight="1">
      <c r="A111">
        <v>0</v>
      </c>
      <c r="B111" s="56">
        <v>90</v>
      </c>
      <c r="C111" s="94" t="s">
        <v>79</v>
      </c>
      <c r="D111" s="58" t="s">
        <v>79</v>
      </c>
      <c r="E111" s="59" t="s">
        <v>79</v>
      </c>
      <c r="F111" s="98" t="s">
        <v>79</v>
      </c>
      <c r="G111" s="98" t="s">
        <v>79</v>
      </c>
      <c r="H111" s="60"/>
      <c r="I111" s="61"/>
      <c r="J111" s="61"/>
      <c r="K111" s="61"/>
      <c r="L111" s="172" t="s">
        <v>79</v>
      </c>
      <c r="M111" s="173"/>
      <c r="N111" s="174"/>
      <c r="O111" t="s">
        <v>205</v>
      </c>
    </row>
    <row r="112" spans="1:15" ht="23.25" customHeight="1">
      <c r="B112" s="66" t="s">
        <v>71</v>
      </c>
      <c r="C112" s="67"/>
      <c r="D112" s="68"/>
      <c r="E112" s="69"/>
      <c r="F112" s="70"/>
      <c r="G112" s="70"/>
      <c r="H112" s="71"/>
      <c r="I112" s="72"/>
      <c r="J112" s="72"/>
      <c r="K112" s="72"/>
      <c r="L112" s="62"/>
      <c r="M112" s="62"/>
      <c r="N112" s="62"/>
    </row>
    <row r="113" spans="1:14" ht="20.100000000000001" customHeight="1">
      <c r="A113">
        <v>0</v>
      </c>
      <c r="B113" s="73" t="s">
        <v>82</v>
      </c>
      <c r="C113" s="96"/>
      <c r="D113" s="75"/>
      <c r="E113" s="76"/>
      <c r="F113" s="100"/>
      <c r="G113" s="100"/>
      <c r="H113" s="78"/>
      <c r="I113" s="79"/>
      <c r="J113" s="79"/>
      <c r="K113" s="79"/>
      <c r="L113" s="80"/>
      <c r="M113" s="80"/>
      <c r="N113" s="80"/>
    </row>
    <row r="114" spans="1:14" ht="18" customHeight="1">
      <c r="B114" s="81"/>
      <c r="C114" s="74"/>
      <c r="D114" s="75"/>
      <c r="E114" s="76"/>
      <c r="F114" s="77"/>
      <c r="G114" s="77"/>
      <c r="H114" s="78"/>
      <c r="I114" s="79"/>
      <c r="J114" s="79"/>
      <c r="K114" s="79"/>
      <c r="L114" s="80"/>
      <c r="M114" s="80"/>
      <c r="N114" s="80"/>
    </row>
    <row r="115" spans="1:14" ht="20.100000000000001" customHeight="1">
      <c r="B115" s="81"/>
      <c r="C115" s="74"/>
      <c r="D115" s="75"/>
      <c r="E115" s="76"/>
      <c r="F115" s="77"/>
      <c r="G115" s="77"/>
      <c r="H115" s="78"/>
      <c r="I115" s="79"/>
      <c r="J115" s="79"/>
      <c r="K115" s="79"/>
      <c r="L115" s="80"/>
      <c r="M115" s="80"/>
      <c r="N115" s="80"/>
    </row>
    <row r="116" spans="1:14" ht="7.5" customHeight="1">
      <c r="B116" s="81"/>
      <c r="C116" s="74"/>
      <c r="D116" s="75"/>
      <c r="E116" s="76"/>
      <c r="F116" s="77"/>
      <c r="G116" s="77"/>
      <c r="H116" s="78"/>
      <c r="I116" s="79"/>
      <c r="J116" s="79"/>
      <c r="K116" s="79"/>
      <c r="L116" s="80"/>
      <c r="M116" s="80"/>
      <c r="N116" s="80"/>
    </row>
    <row r="117" spans="1:14" ht="20.100000000000001" customHeight="1">
      <c r="B117" s="82"/>
      <c r="C117" s="102" t="s">
        <v>81</v>
      </c>
      <c r="D117" s="75"/>
      <c r="E117" s="76"/>
      <c r="F117" s="77"/>
      <c r="G117" s="77"/>
      <c r="H117" s="78"/>
      <c r="I117" s="79"/>
      <c r="J117" s="79"/>
      <c r="K117" s="79"/>
      <c r="L117" s="80"/>
      <c r="M117" s="80"/>
      <c r="N117" s="80"/>
    </row>
    <row r="118" spans="1:14" ht="12.75" customHeight="1">
      <c r="A118" s="92">
        <v>0</v>
      </c>
      <c r="K118" s="93" t="s">
        <v>52</v>
      </c>
      <c r="L118" s="107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117 L82:N117">
    <cfRule type="cellIs" dxfId="5" priority="1" stopIfTrue="1" operator="equal">
      <formula>0</formula>
    </cfRule>
  </conditionalFormatting>
  <conditionalFormatting sqref="G6:G37 L8:N43 K44:L44 N44 G45:G74 K81:M81 G82:G111">
    <cfRule type="cellIs" dxfId="4" priority="3" stopIfTrue="1" operator="equal">
      <formula>0</formula>
    </cfRule>
  </conditionalFormatting>
  <conditionalFormatting sqref="L45:N80">
    <cfRule type="cellIs" dxfId="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3EACA-C513-4C8D-A864-CF3BA58048F0}">
  <dimension ref="A1:P118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92" t="s">
        <v>57</v>
      </c>
      <c r="D1" s="192"/>
      <c r="E1" s="48"/>
      <c r="F1" s="189" t="s">
        <v>139</v>
      </c>
      <c r="G1" s="189"/>
      <c r="H1" s="189"/>
      <c r="I1" s="189"/>
      <c r="J1" s="189"/>
      <c r="K1" s="189"/>
      <c r="L1" s="49" t="s">
        <v>200</v>
      </c>
    </row>
    <row r="2" spans="1:15" s="47" customFormat="1">
      <c r="C2" s="192" t="s">
        <v>137</v>
      </c>
      <c r="D2" s="192"/>
      <c r="E2" s="50" t="s">
        <v>134</v>
      </c>
      <c r="F2" s="193" t="s">
        <v>202</v>
      </c>
      <c r="G2" s="193"/>
      <c r="H2" s="193"/>
      <c r="I2" s="193"/>
      <c r="J2" s="193"/>
      <c r="K2" s="193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129</v>
      </c>
      <c r="D3" s="190" t="s">
        <v>203</v>
      </c>
      <c r="E3" s="190"/>
      <c r="F3" s="190"/>
      <c r="G3" s="190"/>
      <c r="H3" s="190"/>
      <c r="I3" s="190"/>
      <c r="J3" s="190"/>
      <c r="K3" s="190"/>
      <c r="L3" s="51" t="s">
        <v>62</v>
      </c>
      <c r="M3" s="51" t="s">
        <v>61</v>
      </c>
      <c r="N3" s="51" t="s">
        <v>121</v>
      </c>
    </row>
    <row r="4" spans="1:15" s="53" customFormat="1" ht="18.75" customHeight="1">
      <c r="B4" s="191" t="s">
        <v>206</v>
      </c>
      <c r="C4" s="191"/>
      <c r="D4" s="191"/>
      <c r="E4" s="191"/>
      <c r="F4" s="191"/>
      <c r="G4" s="191"/>
      <c r="H4" s="191"/>
      <c r="I4" s="191"/>
      <c r="J4" s="191"/>
      <c r="K4" s="191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9" t="s">
        <v>4</v>
      </c>
      <c r="C6" s="178" t="s">
        <v>64</v>
      </c>
      <c r="D6" s="187" t="s">
        <v>9</v>
      </c>
      <c r="E6" s="188" t="s">
        <v>10</v>
      </c>
      <c r="F6" s="178" t="s">
        <v>75</v>
      </c>
      <c r="G6" s="178" t="s">
        <v>76</v>
      </c>
      <c r="H6" s="178" t="s">
        <v>66</v>
      </c>
      <c r="I6" s="178" t="s">
        <v>67</v>
      </c>
      <c r="J6" s="180" t="s">
        <v>56</v>
      </c>
      <c r="K6" s="180"/>
      <c r="L6" s="181" t="s">
        <v>68</v>
      </c>
      <c r="M6" s="182"/>
      <c r="N6" s="183"/>
    </row>
    <row r="7" spans="1:15" ht="27" customHeight="1">
      <c r="B7" s="179"/>
      <c r="C7" s="179"/>
      <c r="D7" s="187"/>
      <c r="E7" s="188"/>
      <c r="F7" s="179"/>
      <c r="G7" s="179"/>
      <c r="H7" s="179"/>
      <c r="I7" s="179"/>
      <c r="J7" s="55" t="s">
        <v>69</v>
      </c>
      <c r="K7" s="55" t="s">
        <v>70</v>
      </c>
      <c r="L7" s="184"/>
      <c r="M7" s="185"/>
      <c r="N7" s="186"/>
    </row>
    <row r="8" spans="1:15" ht="20.100000000000001" customHeight="1">
      <c r="A8">
        <v>18</v>
      </c>
      <c r="B8" s="56">
        <v>1</v>
      </c>
      <c r="C8" s="94" t="s">
        <v>158</v>
      </c>
      <c r="D8" s="58" t="s">
        <v>117</v>
      </c>
      <c r="E8" s="59" t="s">
        <v>100</v>
      </c>
      <c r="F8" s="98" t="s">
        <v>177</v>
      </c>
      <c r="G8" s="98" t="s">
        <v>140</v>
      </c>
      <c r="H8" s="60"/>
      <c r="I8" s="61"/>
      <c r="J8" s="61"/>
      <c r="K8" s="61"/>
      <c r="L8" s="175" t="s">
        <v>79</v>
      </c>
      <c r="M8" s="176"/>
      <c r="N8" s="177"/>
      <c r="O8" t="s">
        <v>205</v>
      </c>
    </row>
    <row r="9" spans="1:15" ht="20.100000000000001" customHeight="1">
      <c r="A9">
        <v>19</v>
      </c>
      <c r="B9" s="56">
        <v>2</v>
      </c>
      <c r="C9" s="94" t="s">
        <v>143</v>
      </c>
      <c r="D9" s="58" t="s">
        <v>119</v>
      </c>
      <c r="E9" s="59" t="s">
        <v>92</v>
      </c>
      <c r="F9" s="98" t="s">
        <v>177</v>
      </c>
      <c r="G9" s="98" t="s">
        <v>135</v>
      </c>
      <c r="H9" s="60"/>
      <c r="I9" s="61"/>
      <c r="J9" s="61"/>
      <c r="K9" s="61"/>
      <c r="L9" s="172" t="s">
        <v>79</v>
      </c>
      <c r="M9" s="173"/>
      <c r="N9" s="174"/>
      <c r="O9" t="s">
        <v>205</v>
      </c>
    </row>
    <row r="10" spans="1:15" ht="20.100000000000001" customHeight="1">
      <c r="A10">
        <v>20</v>
      </c>
      <c r="B10" s="56">
        <v>3</v>
      </c>
      <c r="C10" s="94" t="s">
        <v>159</v>
      </c>
      <c r="D10" s="58" t="s">
        <v>115</v>
      </c>
      <c r="E10" s="59" t="s">
        <v>78</v>
      </c>
      <c r="F10" s="98" t="s">
        <v>177</v>
      </c>
      <c r="G10" s="98" t="s">
        <v>140</v>
      </c>
      <c r="H10" s="60"/>
      <c r="I10" s="61"/>
      <c r="J10" s="61"/>
      <c r="K10" s="61"/>
      <c r="L10" s="172" t="s">
        <v>79</v>
      </c>
      <c r="M10" s="173"/>
      <c r="N10" s="174"/>
      <c r="O10" t="s">
        <v>205</v>
      </c>
    </row>
    <row r="11" spans="1:15" ht="20.100000000000001" customHeight="1">
      <c r="A11">
        <v>21</v>
      </c>
      <c r="B11" s="56">
        <v>4</v>
      </c>
      <c r="C11" s="94" t="s">
        <v>160</v>
      </c>
      <c r="D11" s="58" t="s">
        <v>189</v>
      </c>
      <c r="E11" s="59" t="s">
        <v>109</v>
      </c>
      <c r="F11" s="98" t="s">
        <v>177</v>
      </c>
      <c r="G11" s="98" t="s">
        <v>140</v>
      </c>
      <c r="H11" s="60"/>
      <c r="I11" s="61"/>
      <c r="J11" s="61"/>
      <c r="K11" s="61"/>
      <c r="L11" s="172" t="s">
        <v>79</v>
      </c>
      <c r="M11" s="173"/>
      <c r="N11" s="174"/>
      <c r="O11" t="s">
        <v>205</v>
      </c>
    </row>
    <row r="12" spans="1:15" ht="20.100000000000001" customHeight="1">
      <c r="A12">
        <v>22</v>
      </c>
      <c r="B12" s="56">
        <v>5</v>
      </c>
      <c r="C12" s="94" t="s">
        <v>161</v>
      </c>
      <c r="D12" s="58" t="s">
        <v>190</v>
      </c>
      <c r="E12" s="59" t="s">
        <v>103</v>
      </c>
      <c r="F12" s="98" t="s">
        <v>177</v>
      </c>
      <c r="G12" s="98" t="s">
        <v>140</v>
      </c>
      <c r="H12" s="60"/>
      <c r="I12" s="61"/>
      <c r="J12" s="61"/>
      <c r="K12" s="61"/>
      <c r="L12" s="172" t="s">
        <v>79</v>
      </c>
      <c r="M12" s="173"/>
      <c r="N12" s="174"/>
      <c r="O12" t="s">
        <v>205</v>
      </c>
    </row>
    <row r="13" spans="1:15" ht="20.100000000000001" customHeight="1">
      <c r="A13">
        <v>23</v>
      </c>
      <c r="B13" s="56">
        <v>6</v>
      </c>
      <c r="C13" s="94" t="s">
        <v>162</v>
      </c>
      <c r="D13" s="58" t="s">
        <v>107</v>
      </c>
      <c r="E13" s="59" t="s">
        <v>103</v>
      </c>
      <c r="F13" s="98" t="s">
        <v>177</v>
      </c>
      <c r="G13" s="98" t="s">
        <v>140</v>
      </c>
      <c r="H13" s="60"/>
      <c r="I13" s="61"/>
      <c r="J13" s="61"/>
      <c r="K13" s="61"/>
      <c r="L13" s="172" t="s">
        <v>79</v>
      </c>
      <c r="M13" s="173"/>
      <c r="N13" s="174"/>
      <c r="O13" t="s">
        <v>205</v>
      </c>
    </row>
    <row r="14" spans="1:15" ht="20.100000000000001" customHeight="1">
      <c r="A14">
        <v>24</v>
      </c>
      <c r="B14" s="56">
        <v>7</v>
      </c>
      <c r="C14" s="94" t="s">
        <v>173</v>
      </c>
      <c r="D14" s="58" t="s">
        <v>191</v>
      </c>
      <c r="E14" s="59" t="s">
        <v>110</v>
      </c>
      <c r="F14" s="98" t="s">
        <v>177</v>
      </c>
      <c r="G14" s="98" t="s">
        <v>140</v>
      </c>
      <c r="H14" s="60"/>
      <c r="I14" s="61"/>
      <c r="J14" s="61"/>
      <c r="K14" s="61"/>
      <c r="L14" s="172" t="s">
        <v>79</v>
      </c>
      <c r="M14" s="173"/>
      <c r="N14" s="174"/>
      <c r="O14" t="s">
        <v>205</v>
      </c>
    </row>
    <row r="15" spans="1:15" ht="20.100000000000001" customHeight="1">
      <c r="A15">
        <v>25</v>
      </c>
      <c r="B15" s="56">
        <v>8</v>
      </c>
      <c r="C15" s="94" t="s">
        <v>163</v>
      </c>
      <c r="D15" s="58" t="s">
        <v>192</v>
      </c>
      <c r="E15" s="59" t="s">
        <v>83</v>
      </c>
      <c r="F15" s="98" t="s">
        <v>177</v>
      </c>
      <c r="G15" s="98" t="s">
        <v>140</v>
      </c>
      <c r="H15" s="60"/>
      <c r="I15" s="61"/>
      <c r="J15" s="61"/>
      <c r="K15" s="61"/>
      <c r="L15" s="172" t="s">
        <v>79</v>
      </c>
      <c r="M15" s="173"/>
      <c r="N15" s="174"/>
      <c r="O15" t="s">
        <v>205</v>
      </c>
    </row>
    <row r="16" spans="1:15" ht="20.100000000000001" customHeight="1">
      <c r="A16">
        <v>26</v>
      </c>
      <c r="B16" s="56">
        <v>9</v>
      </c>
      <c r="C16" s="94" t="s">
        <v>165</v>
      </c>
      <c r="D16" s="58" t="s">
        <v>193</v>
      </c>
      <c r="E16" s="59" t="s">
        <v>90</v>
      </c>
      <c r="F16" s="98" t="s">
        <v>177</v>
      </c>
      <c r="G16" s="98" t="s">
        <v>140</v>
      </c>
      <c r="H16" s="60"/>
      <c r="I16" s="61"/>
      <c r="J16" s="61"/>
      <c r="K16" s="61"/>
      <c r="L16" s="172" t="s">
        <v>79</v>
      </c>
      <c r="M16" s="173"/>
      <c r="N16" s="174"/>
      <c r="O16" t="s">
        <v>205</v>
      </c>
    </row>
    <row r="17" spans="1:15" ht="20.100000000000001" customHeight="1">
      <c r="A17">
        <v>27</v>
      </c>
      <c r="B17" s="56">
        <v>10</v>
      </c>
      <c r="C17" s="94" t="s">
        <v>164</v>
      </c>
      <c r="D17" s="58" t="s">
        <v>194</v>
      </c>
      <c r="E17" s="59" t="s">
        <v>90</v>
      </c>
      <c r="F17" s="98" t="s">
        <v>177</v>
      </c>
      <c r="G17" s="98" t="s">
        <v>140</v>
      </c>
      <c r="H17" s="60"/>
      <c r="I17" s="61"/>
      <c r="J17" s="61"/>
      <c r="K17" s="61"/>
      <c r="L17" s="172" t="s">
        <v>79</v>
      </c>
      <c r="M17" s="173"/>
      <c r="N17" s="174"/>
      <c r="O17" t="s">
        <v>205</v>
      </c>
    </row>
    <row r="18" spans="1:15" ht="20.100000000000001" customHeight="1">
      <c r="A18">
        <v>28</v>
      </c>
      <c r="B18" s="56">
        <v>11</v>
      </c>
      <c r="C18" s="94" t="s">
        <v>144</v>
      </c>
      <c r="D18" s="58" t="s">
        <v>118</v>
      </c>
      <c r="E18" s="59" t="s">
        <v>88</v>
      </c>
      <c r="F18" s="98" t="s">
        <v>177</v>
      </c>
      <c r="G18" s="98" t="s">
        <v>135</v>
      </c>
      <c r="H18" s="60"/>
      <c r="I18" s="61"/>
      <c r="J18" s="61"/>
      <c r="K18" s="61"/>
      <c r="L18" s="172" t="s">
        <v>79</v>
      </c>
      <c r="M18" s="173"/>
      <c r="N18" s="174"/>
      <c r="O18" t="s">
        <v>205</v>
      </c>
    </row>
    <row r="19" spans="1:15" ht="20.100000000000001" customHeight="1">
      <c r="A19">
        <v>29</v>
      </c>
      <c r="B19" s="56">
        <v>12</v>
      </c>
      <c r="C19" s="94" t="s">
        <v>166</v>
      </c>
      <c r="D19" s="58" t="s">
        <v>105</v>
      </c>
      <c r="E19" s="59" t="s">
        <v>112</v>
      </c>
      <c r="F19" s="98" t="s">
        <v>177</v>
      </c>
      <c r="G19" s="98" t="s">
        <v>140</v>
      </c>
      <c r="H19" s="60"/>
      <c r="I19" s="61"/>
      <c r="J19" s="61"/>
      <c r="K19" s="61"/>
      <c r="L19" s="172" t="s">
        <v>79</v>
      </c>
      <c r="M19" s="173"/>
      <c r="N19" s="174"/>
      <c r="O19" t="s">
        <v>205</v>
      </c>
    </row>
    <row r="20" spans="1:15" ht="20.100000000000001" customHeight="1">
      <c r="A20">
        <v>30</v>
      </c>
      <c r="B20" s="56">
        <v>13</v>
      </c>
      <c r="C20" s="94" t="s">
        <v>167</v>
      </c>
      <c r="D20" s="58" t="s">
        <v>195</v>
      </c>
      <c r="E20" s="59" t="s">
        <v>86</v>
      </c>
      <c r="F20" s="98" t="s">
        <v>177</v>
      </c>
      <c r="G20" s="98" t="s">
        <v>140</v>
      </c>
      <c r="H20" s="60"/>
      <c r="I20" s="61"/>
      <c r="J20" s="61"/>
      <c r="K20" s="61"/>
      <c r="L20" s="172" t="s">
        <v>79</v>
      </c>
      <c r="M20" s="173"/>
      <c r="N20" s="174"/>
      <c r="O20" t="s">
        <v>205</v>
      </c>
    </row>
    <row r="21" spans="1:15" ht="20.100000000000001" customHeight="1">
      <c r="A21">
        <v>31</v>
      </c>
      <c r="B21" s="56">
        <v>14</v>
      </c>
      <c r="C21" s="94" t="s">
        <v>168</v>
      </c>
      <c r="D21" s="58" t="s">
        <v>196</v>
      </c>
      <c r="E21" s="59" t="s">
        <v>108</v>
      </c>
      <c r="F21" s="98" t="s">
        <v>177</v>
      </c>
      <c r="G21" s="98" t="s">
        <v>140</v>
      </c>
      <c r="H21" s="60"/>
      <c r="I21" s="61"/>
      <c r="J21" s="61"/>
      <c r="K21" s="61"/>
      <c r="L21" s="172" t="s">
        <v>79</v>
      </c>
      <c r="M21" s="173"/>
      <c r="N21" s="174"/>
      <c r="O21" t="s">
        <v>205</v>
      </c>
    </row>
    <row r="22" spans="1:15" ht="20.100000000000001" customHeight="1">
      <c r="A22">
        <v>32</v>
      </c>
      <c r="B22" s="56">
        <v>15</v>
      </c>
      <c r="C22" s="94" t="s">
        <v>169</v>
      </c>
      <c r="D22" s="58" t="s">
        <v>197</v>
      </c>
      <c r="E22" s="59" t="s">
        <v>77</v>
      </c>
      <c r="F22" s="98" t="s">
        <v>177</v>
      </c>
      <c r="G22" s="98" t="s">
        <v>140</v>
      </c>
      <c r="H22" s="60"/>
      <c r="I22" s="61"/>
      <c r="J22" s="61"/>
      <c r="K22" s="61"/>
      <c r="L22" s="172" t="s">
        <v>79</v>
      </c>
      <c r="M22" s="173"/>
      <c r="N22" s="174"/>
      <c r="O22" t="s">
        <v>205</v>
      </c>
    </row>
    <row r="23" spans="1:15" ht="20.100000000000001" customHeight="1">
      <c r="A23">
        <v>33</v>
      </c>
      <c r="B23" s="56">
        <v>16</v>
      </c>
      <c r="C23" s="94" t="s">
        <v>170</v>
      </c>
      <c r="D23" s="58" t="s">
        <v>198</v>
      </c>
      <c r="E23" s="59" t="s">
        <v>96</v>
      </c>
      <c r="F23" s="98" t="s">
        <v>177</v>
      </c>
      <c r="G23" s="98" t="s">
        <v>140</v>
      </c>
      <c r="H23" s="60"/>
      <c r="I23" s="61"/>
      <c r="J23" s="61"/>
      <c r="K23" s="61"/>
      <c r="L23" s="172" t="s">
        <v>79</v>
      </c>
      <c r="M23" s="173"/>
      <c r="N23" s="174"/>
      <c r="O23" t="s">
        <v>205</v>
      </c>
    </row>
    <row r="24" spans="1:15" ht="20.100000000000001" customHeight="1">
      <c r="A24">
        <v>34</v>
      </c>
      <c r="B24" s="56">
        <v>17</v>
      </c>
      <c r="C24" s="94" t="s">
        <v>171</v>
      </c>
      <c r="D24" s="58" t="s">
        <v>199</v>
      </c>
      <c r="E24" s="59" t="s">
        <v>84</v>
      </c>
      <c r="F24" s="98" t="s">
        <v>177</v>
      </c>
      <c r="G24" s="98" t="s">
        <v>140</v>
      </c>
      <c r="H24" s="60"/>
      <c r="I24" s="61"/>
      <c r="J24" s="61"/>
      <c r="K24" s="61"/>
      <c r="L24" s="172" t="s">
        <v>79</v>
      </c>
      <c r="M24" s="173"/>
      <c r="N24" s="174"/>
      <c r="O24" t="s">
        <v>205</v>
      </c>
    </row>
    <row r="25" spans="1:15" ht="20.100000000000001" customHeight="1">
      <c r="A25">
        <v>0</v>
      </c>
      <c r="B25" s="56">
        <v>18</v>
      </c>
      <c r="C25" s="94" t="s">
        <v>79</v>
      </c>
      <c r="D25" s="58" t="s">
        <v>79</v>
      </c>
      <c r="E25" s="59" t="s">
        <v>79</v>
      </c>
      <c r="F25" s="98" t="s">
        <v>79</v>
      </c>
      <c r="G25" s="98" t="s">
        <v>79</v>
      </c>
      <c r="H25" s="60"/>
      <c r="I25" s="61"/>
      <c r="J25" s="61"/>
      <c r="K25" s="61"/>
      <c r="L25" s="172" t="s">
        <v>79</v>
      </c>
      <c r="M25" s="173"/>
      <c r="N25" s="174"/>
      <c r="O25" t="s">
        <v>205</v>
      </c>
    </row>
    <row r="26" spans="1:15" ht="20.100000000000001" customHeight="1">
      <c r="A26">
        <v>0</v>
      </c>
      <c r="B26" s="56">
        <v>19</v>
      </c>
      <c r="C26" s="94" t="s">
        <v>79</v>
      </c>
      <c r="D26" s="58" t="s">
        <v>79</v>
      </c>
      <c r="E26" s="59" t="s">
        <v>79</v>
      </c>
      <c r="F26" s="98" t="s">
        <v>79</v>
      </c>
      <c r="G26" s="98" t="s">
        <v>79</v>
      </c>
      <c r="H26" s="60"/>
      <c r="I26" s="61"/>
      <c r="J26" s="61"/>
      <c r="K26" s="61"/>
      <c r="L26" s="172" t="s">
        <v>79</v>
      </c>
      <c r="M26" s="173"/>
      <c r="N26" s="174"/>
      <c r="O26" t="s">
        <v>205</v>
      </c>
    </row>
    <row r="27" spans="1:15" ht="20.100000000000001" customHeight="1">
      <c r="A27">
        <v>0</v>
      </c>
      <c r="B27" s="56">
        <v>20</v>
      </c>
      <c r="C27" s="94" t="s">
        <v>79</v>
      </c>
      <c r="D27" s="58" t="s">
        <v>79</v>
      </c>
      <c r="E27" s="59" t="s">
        <v>79</v>
      </c>
      <c r="F27" s="98" t="s">
        <v>79</v>
      </c>
      <c r="G27" s="98" t="s">
        <v>79</v>
      </c>
      <c r="H27" s="60"/>
      <c r="I27" s="61"/>
      <c r="J27" s="61"/>
      <c r="K27" s="61"/>
      <c r="L27" s="172" t="s">
        <v>79</v>
      </c>
      <c r="M27" s="173"/>
      <c r="N27" s="174"/>
      <c r="O27" t="s">
        <v>205</v>
      </c>
    </row>
    <row r="28" spans="1:15" ht="20.100000000000001" customHeight="1">
      <c r="A28">
        <v>0</v>
      </c>
      <c r="B28" s="56">
        <v>21</v>
      </c>
      <c r="C28" s="94" t="s">
        <v>79</v>
      </c>
      <c r="D28" s="58" t="s">
        <v>79</v>
      </c>
      <c r="E28" s="59" t="s">
        <v>79</v>
      </c>
      <c r="F28" s="98" t="s">
        <v>79</v>
      </c>
      <c r="G28" s="98" t="s">
        <v>79</v>
      </c>
      <c r="H28" s="60"/>
      <c r="I28" s="61"/>
      <c r="J28" s="61"/>
      <c r="K28" s="61"/>
      <c r="L28" s="172" t="s">
        <v>79</v>
      </c>
      <c r="M28" s="173"/>
      <c r="N28" s="174"/>
      <c r="O28" t="s">
        <v>205</v>
      </c>
    </row>
    <row r="29" spans="1:15" ht="20.100000000000001" customHeight="1">
      <c r="A29">
        <v>0</v>
      </c>
      <c r="B29" s="56">
        <v>22</v>
      </c>
      <c r="C29" s="94" t="s">
        <v>79</v>
      </c>
      <c r="D29" s="58" t="s">
        <v>79</v>
      </c>
      <c r="E29" s="59" t="s">
        <v>79</v>
      </c>
      <c r="F29" s="98" t="s">
        <v>79</v>
      </c>
      <c r="G29" s="98" t="s">
        <v>79</v>
      </c>
      <c r="H29" s="60"/>
      <c r="I29" s="61"/>
      <c r="J29" s="61"/>
      <c r="K29" s="61"/>
      <c r="L29" s="172" t="s">
        <v>79</v>
      </c>
      <c r="M29" s="173"/>
      <c r="N29" s="174"/>
      <c r="O29" t="s">
        <v>205</v>
      </c>
    </row>
    <row r="30" spans="1:15" ht="20.100000000000001" customHeight="1">
      <c r="A30">
        <v>0</v>
      </c>
      <c r="B30" s="56">
        <v>23</v>
      </c>
      <c r="C30" s="94" t="s">
        <v>79</v>
      </c>
      <c r="D30" s="58" t="s">
        <v>79</v>
      </c>
      <c r="E30" s="59" t="s">
        <v>79</v>
      </c>
      <c r="F30" s="98" t="s">
        <v>79</v>
      </c>
      <c r="G30" s="98" t="s">
        <v>79</v>
      </c>
      <c r="H30" s="60"/>
      <c r="I30" s="61"/>
      <c r="J30" s="61"/>
      <c r="K30" s="61"/>
      <c r="L30" s="172" t="s">
        <v>79</v>
      </c>
      <c r="M30" s="173"/>
      <c r="N30" s="174"/>
      <c r="O30" t="s">
        <v>205</v>
      </c>
    </row>
    <row r="31" spans="1:15" ht="20.100000000000001" customHeight="1">
      <c r="A31">
        <v>0</v>
      </c>
      <c r="B31" s="56">
        <v>24</v>
      </c>
      <c r="C31" s="94" t="s">
        <v>79</v>
      </c>
      <c r="D31" s="58" t="s">
        <v>79</v>
      </c>
      <c r="E31" s="59" t="s">
        <v>79</v>
      </c>
      <c r="F31" s="98" t="s">
        <v>79</v>
      </c>
      <c r="G31" s="98" t="s">
        <v>79</v>
      </c>
      <c r="H31" s="60"/>
      <c r="I31" s="61"/>
      <c r="J31" s="61"/>
      <c r="K31" s="61"/>
      <c r="L31" s="172" t="s">
        <v>79</v>
      </c>
      <c r="M31" s="173"/>
      <c r="N31" s="174"/>
      <c r="O31" t="s">
        <v>205</v>
      </c>
    </row>
    <row r="32" spans="1:15" ht="20.100000000000001" customHeight="1">
      <c r="A32">
        <v>0</v>
      </c>
      <c r="B32" s="56">
        <v>25</v>
      </c>
      <c r="C32" s="94" t="s">
        <v>79</v>
      </c>
      <c r="D32" s="58" t="s">
        <v>79</v>
      </c>
      <c r="E32" s="59" t="s">
        <v>79</v>
      </c>
      <c r="F32" s="98" t="s">
        <v>79</v>
      </c>
      <c r="G32" s="98" t="s">
        <v>79</v>
      </c>
      <c r="H32" s="60"/>
      <c r="I32" s="61"/>
      <c r="J32" s="61"/>
      <c r="K32" s="61"/>
      <c r="L32" s="172" t="s">
        <v>79</v>
      </c>
      <c r="M32" s="173"/>
      <c r="N32" s="174"/>
      <c r="O32" t="s">
        <v>205</v>
      </c>
    </row>
    <row r="33" spans="1:16" ht="20.100000000000001" customHeight="1">
      <c r="A33">
        <v>0</v>
      </c>
      <c r="B33" s="56">
        <v>26</v>
      </c>
      <c r="C33" s="94" t="s">
        <v>79</v>
      </c>
      <c r="D33" s="58" t="s">
        <v>79</v>
      </c>
      <c r="E33" s="59" t="s">
        <v>79</v>
      </c>
      <c r="F33" s="98" t="s">
        <v>79</v>
      </c>
      <c r="G33" s="98" t="s">
        <v>79</v>
      </c>
      <c r="H33" s="60"/>
      <c r="I33" s="61"/>
      <c r="J33" s="61"/>
      <c r="K33" s="61"/>
      <c r="L33" s="172" t="s">
        <v>79</v>
      </c>
      <c r="M33" s="173"/>
      <c r="N33" s="174"/>
      <c r="O33" t="s">
        <v>205</v>
      </c>
    </row>
    <row r="34" spans="1:16" ht="20.100000000000001" customHeight="1">
      <c r="A34">
        <v>0</v>
      </c>
      <c r="B34" s="56">
        <v>27</v>
      </c>
      <c r="C34" s="94" t="s">
        <v>79</v>
      </c>
      <c r="D34" s="58" t="s">
        <v>79</v>
      </c>
      <c r="E34" s="59" t="s">
        <v>79</v>
      </c>
      <c r="F34" s="98" t="s">
        <v>79</v>
      </c>
      <c r="G34" s="98" t="s">
        <v>79</v>
      </c>
      <c r="H34" s="60"/>
      <c r="I34" s="61"/>
      <c r="J34" s="61"/>
      <c r="K34" s="61"/>
      <c r="L34" s="172" t="s">
        <v>79</v>
      </c>
      <c r="M34" s="173"/>
      <c r="N34" s="174"/>
      <c r="O34" t="s">
        <v>205</v>
      </c>
    </row>
    <row r="35" spans="1:16" ht="20.100000000000001" customHeight="1">
      <c r="A35">
        <v>0</v>
      </c>
      <c r="B35" s="56">
        <v>28</v>
      </c>
      <c r="C35" s="94" t="s">
        <v>79</v>
      </c>
      <c r="D35" s="58" t="s">
        <v>79</v>
      </c>
      <c r="E35" s="59" t="s">
        <v>79</v>
      </c>
      <c r="F35" s="98" t="s">
        <v>79</v>
      </c>
      <c r="G35" s="98" t="s">
        <v>79</v>
      </c>
      <c r="H35" s="60"/>
      <c r="I35" s="61"/>
      <c r="J35" s="61"/>
      <c r="K35" s="61"/>
      <c r="L35" s="172" t="s">
        <v>79</v>
      </c>
      <c r="M35" s="173"/>
      <c r="N35" s="174"/>
      <c r="O35" t="s">
        <v>205</v>
      </c>
    </row>
    <row r="36" spans="1:16" ht="20.100000000000001" customHeight="1">
      <c r="A36">
        <v>0</v>
      </c>
      <c r="B36" s="56">
        <v>29</v>
      </c>
      <c r="C36" s="94" t="s">
        <v>79</v>
      </c>
      <c r="D36" s="58" t="s">
        <v>79</v>
      </c>
      <c r="E36" s="59" t="s">
        <v>79</v>
      </c>
      <c r="F36" s="98" t="s">
        <v>79</v>
      </c>
      <c r="G36" s="98" t="s">
        <v>79</v>
      </c>
      <c r="H36" s="60"/>
      <c r="I36" s="61"/>
      <c r="J36" s="61"/>
      <c r="K36" s="61"/>
      <c r="L36" s="172" t="s">
        <v>79</v>
      </c>
      <c r="M36" s="173"/>
      <c r="N36" s="174"/>
      <c r="O36" t="s">
        <v>205</v>
      </c>
    </row>
    <row r="37" spans="1:16" ht="20.100000000000001" customHeight="1">
      <c r="A37">
        <v>0</v>
      </c>
      <c r="B37" s="63">
        <v>30</v>
      </c>
      <c r="C37" s="94" t="s">
        <v>79</v>
      </c>
      <c r="D37" s="58" t="s">
        <v>79</v>
      </c>
      <c r="E37" s="59" t="s">
        <v>79</v>
      </c>
      <c r="F37" s="98" t="s">
        <v>79</v>
      </c>
      <c r="G37" s="98" t="s">
        <v>79</v>
      </c>
      <c r="H37" s="64"/>
      <c r="I37" s="65"/>
      <c r="J37" s="65"/>
      <c r="K37" s="65"/>
      <c r="L37" s="172" t="s">
        <v>79</v>
      </c>
      <c r="M37" s="173"/>
      <c r="N37" s="174"/>
      <c r="O37" t="s">
        <v>205</v>
      </c>
    </row>
    <row r="38" spans="1:16" ht="23.25" customHeight="1">
      <c r="A38">
        <v>0</v>
      </c>
      <c r="B38" s="66" t="s">
        <v>71</v>
      </c>
      <c r="C38" s="95"/>
      <c r="D38" s="68"/>
      <c r="E38" s="69"/>
      <c r="F38" s="99"/>
      <c r="G38" s="99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6"/>
      <c r="D39" s="75"/>
      <c r="E39" s="76"/>
      <c r="F39" s="100"/>
      <c r="G39" s="100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6"/>
      <c r="D40" s="75"/>
      <c r="E40" s="76"/>
      <c r="F40" s="100"/>
      <c r="G40" s="100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6"/>
      <c r="D41" s="75"/>
      <c r="E41" s="76"/>
      <c r="F41" s="100"/>
      <c r="G41" s="100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6"/>
      <c r="D42" s="75"/>
      <c r="E42" s="76"/>
      <c r="F42" s="100"/>
      <c r="G42" s="100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102" t="s">
        <v>81</v>
      </c>
      <c r="D43" s="75"/>
      <c r="E43" s="76"/>
      <c r="F43" s="100"/>
      <c r="G43" s="100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6"/>
      <c r="D44" s="75"/>
      <c r="E44" s="76"/>
      <c r="F44" s="100"/>
      <c r="G44" s="100"/>
      <c r="H44" s="103" t="s">
        <v>51</v>
      </c>
      <c r="I44" s="104">
        <v>2</v>
      </c>
      <c r="J44" s="79"/>
      <c r="K44" s="108" t="s">
        <v>50</v>
      </c>
      <c r="L44" s="109">
        <v>1</v>
      </c>
      <c r="N44" s="105"/>
      <c r="O44" s="92"/>
      <c r="P44" s="92"/>
    </row>
    <row r="45" spans="1:16" ht="20.100000000000001" customHeight="1">
      <c r="A45">
        <v>0</v>
      </c>
      <c r="B45" s="83">
        <v>31</v>
      </c>
      <c r="C45" s="97" t="s">
        <v>79</v>
      </c>
      <c r="D45" s="85" t="s">
        <v>79</v>
      </c>
      <c r="E45" s="86" t="s">
        <v>79</v>
      </c>
      <c r="F45" s="101" t="s">
        <v>79</v>
      </c>
      <c r="G45" s="101" t="s">
        <v>79</v>
      </c>
      <c r="H45" s="87"/>
      <c r="I45" s="88"/>
      <c r="J45" s="88"/>
      <c r="K45" s="88"/>
      <c r="L45" s="175" t="s">
        <v>79</v>
      </c>
      <c r="M45" s="176"/>
      <c r="N45" s="177"/>
      <c r="O45" t="s">
        <v>205</v>
      </c>
    </row>
    <row r="46" spans="1:16" ht="20.100000000000001" customHeight="1">
      <c r="A46">
        <v>0</v>
      </c>
      <c r="B46" s="56">
        <v>32</v>
      </c>
      <c r="C46" s="94" t="s">
        <v>79</v>
      </c>
      <c r="D46" s="58" t="s">
        <v>79</v>
      </c>
      <c r="E46" s="59" t="s">
        <v>79</v>
      </c>
      <c r="F46" s="98" t="s">
        <v>79</v>
      </c>
      <c r="G46" s="98" t="s">
        <v>79</v>
      </c>
      <c r="H46" s="60"/>
      <c r="I46" s="61"/>
      <c r="J46" s="61"/>
      <c r="K46" s="61"/>
      <c r="L46" s="172" t="s">
        <v>79</v>
      </c>
      <c r="M46" s="173"/>
      <c r="N46" s="174"/>
      <c r="O46" t="s">
        <v>205</v>
      </c>
    </row>
    <row r="47" spans="1:16" ht="20.100000000000001" customHeight="1">
      <c r="A47">
        <v>0</v>
      </c>
      <c r="B47" s="56">
        <v>33</v>
      </c>
      <c r="C47" s="94" t="s">
        <v>79</v>
      </c>
      <c r="D47" s="58" t="s">
        <v>79</v>
      </c>
      <c r="E47" s="59" t="s">
        <v>79</v>
      </c>
      <c r="F47" s="98" t="s">
        <v>79</v>
      </c>
      <c r="G47" s="98" t="s">
        <v>79</v>
      </c>
      <c r="H47" s="60"/>
      <c r="I47" s="61"/>
      <c r="J47" s="61"/>
      <c r="K47" s="61"/>
      <c r="L47" s="172" t="s">
        <v>79</v>
      </c>
      <c r="M47" s="173"/>
      <c r="N47" s="174"/>
      <c r="O47" t="s">
        <v>205</v>
      </c>
    </row>
    <row r="48" spans="1:16" ht="20.100000000000001" customHeight="1">
      <c r="A48">
        <v>0</v>
      </c>
      <c r="B48" s="56">
        <v>34</v>
      </c>
      <c r="C48" s="94" t="s">
        <v>79</v>
      </c>
      <c r="D48" s="58" t="s">
        <v>79</v>
      </c>
      <c r="E48" s="59" t="s">
        <v>79</v>
      </c>
      <c r="F48" s="98" t="s">
        <v>79</v>
      </c>
      <c r="G48" s="98" t="s">
        <v>79</v>
      </c>
      <c r="H48" s="60"/>
      <c r="I48" s="61"/>
      <c r="J48" s="61"/>
      <c r="K48" s="61"/>
      <c r="L48" s="172" t="s">
        <v>79</v>
      </c>
      <c r="M48" s="173"/>
      <c r="N48" s="174"/>
      <c r="O48" t="s">
        <v>205</v>
      </c>
    </row>
    <row r="49" spans="1:15" ht="20.100000000000001" customHeight="1">
      <c r="A49">
        <v>0</v>
      </c>
      <c r="B49" s="56">
        <v>35</v>
      </c>
      <c r="C49" s="94" t="s">
        <v>79</v>
      </c>
      <c r="D49" s="58" t="s">
        <v>79</v>
      </c>
      <c r="E49" s="59" t="s">
        <v>79</v>
      </c>
      <c r="F49" s="98" t="s">
        <v>79</v>
      </c>
      <c r="G49" s="98" t="s">
        <v>79</v>
      </c>
      <c r="H49" s="60"/>
      <c r="I49" s="61"/>
      <c r="J49" s="61"/>
      <c r="K49" s="61"/>
      <c r="L49" s="172" t="s">
        <v>79</v>
      </c>
      <c r="M49" s="173"/>
      <c r="N49" s="174"/>
      <c r="O49" t="s">
        <v>205</v>
      </c>
    </row>
    <row r="50" spans="1:15" ht="20.100000000000001" customHeight="1">
      <c r="A50">
        <v>0</v>
      </c>
      <c r="B50" s="56">
        <v>36</v>
      </c>
      <c r="C50" s="94" t="s">
        <v>79</v>
      </c>
      <c r="D50" s="58" t="s">
        <v>79</v>
      </c>
      <c r="E50" s="59" t="s">
        <v>79</v>
      </c>
      <c r="F50" s="98" t="s">
        <v>79</v>
      </c>
      <c r="G50" s="98" t="s">
        <v>79</v>
      </c>
      <c r="H50" s="60"/>
      <c r="I50" s="61"/>
      <c r="J50" s="61"/>
      <c r="K50" s="61"/>
      <c r="L50" s="172" t="s">
        <v>79</v>
      </c>
      <c r="M50" s="173"/>
      <c r="N50" s="174"/>
      <c r="O50" t="s">
        <v>205</v>
      </c>
    </row>
    <row r="51" spans="1:15" ht="20.100000000000001" customHeight="1">
      <c r="A51">
        <v>0</v>
      </c>
      <c r="B51" s="56">
        <v>37</v>
      </c>
      <c r="C51" s="94" t="s">
        <v>79</v>
      </c>
      <c r="D51" s="58" t="s">
        <v>79</v>
      </c>
      <c r="E51" s="59" t="s">
        <v>79</v>
      </c>
      <c r="F51" s="98" t="s">
        <v>79</v>
      </c>
      <c r="G51" s="98" t="s">
        <v>79</v>
      </c>
      <c r="H51" s="60"/>
      <c r="I51" s="61"/>
      <c r="J51" s="61"/>
      <c r="K51" s="61"/>
      <c r="L51" s="172" t="s">
        <v>79</v>
      </c>
      <c r="M51" s="173"/>
      <c r="N51" s="174"/>
      <c r="O51" t="s">
        <v>205</v>
      </c>
    </row>
    <row r="52" spans="1:15" ht="20.100000000000001" customHeight="1">
      <c r="A52">
        <v>0</v>
      </c>
      <c r="B52" s="56">
        <v>38</v>
      </c>
      <c r="C52" s="94" t="s">
        <v>79</v>
      </c>
      <c r="D52" s="58" t="s">
        <v>79</v>
      </c>
      <c r="E52" s="59" t="s">
        <v>79</v>
      </c>
      <c r="F52" s="98" t="s">
        <v>79</v>
      </c>
      <c r="G52" s="98" t="s">
        <v>79</v>
      </c>
      <c r="H52" s="60"/>
      <c r="I52" s="61"/>
      <c r="J52" s="61"/>
      <c r="K52" s="61"/>
      <c r="L52" s="172" t="s">
        <v>79</v>
      </c>
      <c r="M52" s="173"/>
      <c r="N52" s="174"/>
      <c r="O52" t="s">
        <v>205</v>
      </c>
    </row>
    <row r="53" spans="1:15" ht="20.100000000000001" customHeight="1">
      <c r="A53">
        <v>0</v>
      </c>
      <c r="B53" s="56">
        <v>39</v>
      </c>
      <c r="C53" s="94" t="s">
        <v>79</v>
      </c>
      <c r="D53" s="58" t="s">
        <v>79</v>
      </c>
      <c r="E53" s="59" t="s">
        <v>79</v>
      </c>
      <c r="F53" s="98" t="s">
        <v>79</v>
      </c>
      <c r="G53" s="98" t="s">
        <v>79</v>
      </c>
      <c r="H53" s="60"/>
      <c r="I53" s="61"/>
      <c r="J53" s="61"/>
      <c r="K53" s="61"/>
      <c r="L53" s="172" t="s">
        <v>79</v>
      </c>
      <c r="M53" s="173"/>
      <c r="N53" s="174"/>
      <c r="O53" t="s">
        <v>205</v>
      </c>
    </row>
    <row r="54" spans="1:15" ht="20.100000000000001" customHeight="1">
      <c r="A54">
        <v>0</v>
      </c>
      <c r="B54" s="56">
        <v>40</v>
      </c>
      <c r="C54" s="94" t="s">
        <v>79</v>
      </c>
      <c r="D54" s="58" t="s">
        <v>79</v>
      </c>
      <c r="E54" s="59" t="s">
        <v>79</v>
      </c>
      <c r="F54" s="98" t="s">
        <v>79</v>
      </c>
      <c r="G54" s="98" t="s">
        <v>79</v>
      </c>
      <c r="H54" s="60"/>
      <c r="I54" s="61"/>
      <c r="J54" s="61"/>
      <c r="K54" s="61"/>
      <c r="L54" s="172" t="s">
        <v>79</v>
      </c>
      <c r="M54" s="173"/>
      <c r="N54" s="174"/>
      <c r="O54" t="s">
        <v>205</v>
      </c>
    </row>
    <row r="55" spans="1:15" ht="20.100000000000001" customHeight="1">
      <c r="A55">
        <v>0</v>
      </c>
      <c r="B55" s="56">
        <v>41</v>
      </c>
      <c r="C55" s="94" t="s">
        <v>79</v>
      </c>
      <c r="D55" s="58" t="s">
        <v>79</v>
      </c>
      <c r="E55" s="59" t="s">
        <v>79</v>
      </c>
      <c r="F55" s="98" t="s">
        <v>79</v>
      </c>
      <c r="G55" s="98" t="s">
        <v>79</v>
      </c>
      <c r="H55" s="60"/>
      <c r="I55" s="61"/>
      <c r="J55" s="61"/>
      <c r="K55" s="61"/>
      <c r="L55" s="172" t="s">
        <v>79</v>
      </c>
      <c r="M55" s="173"/>
      <c r="N55" s="174"/>
      <c r="O55" t="s">
        <v>205</v>
      </c>
    </row>
    <row r="56" spans="1:15" ht="20.100000000000001" customHeight="1">
      <c r="A56">
        <v>0</v>
      </c>
      <c r="B56" s="56">
        <v>42</v>
      </c>
      <c r="C56" s="94" t="s">
        <v>79</v>
      </c>
      <c r="D56" s="58" t="s">
        <v>79</v>
      </c>
      <c r="E56" s="59" t="s">
        <v>79</v>
      </c>
      <c r="F56" s="98" t="s">
        <v>79</v>
      </c>
      <c r="G56" s="98" t="s">
        <v>79</v>
      </c>
      <c r="H56" s="60"/>
      <c r="I56" s="61"/>
      <c r="J56" s="61"/>
      <c r="K56" s="61"/>
      <c r="L56" s="172" t="s">
        <v>79</v>
      </c>
      <c r="M56" s="173"/>
      <c r="N56" s="174"/>
      <c r="O56" t="s">
        <v>205</v>
      </c>
    </row>
    <row r="57" spans="1:15" ht="20.100000000000001" customHeight="1">
      <c r="A57">
        <v>0</v>
      </c>
      <c r="B57" s="56">
        <v>43</v>
      </c>
      <c r="C57" s="94" t="s">
        <v>79</v>
      </c>
      <c r="D57" s="58" t="s">
        <v>79</v>
      </c>
      <c r="E57" s="59" t="s">
        <v>79</v>
      </c>
      <c r="F57" s="98" t="s">
        <v>79</v>
      </c>
      <c r="G57" s="98" t="s">
        <v>79</v>
      </c>
      <c r="H57" s="60"/>
      <c r="I57" s="61"/>
      <c r="J57" s="61"/>
      <c r="K57" s="61"/>
      <c r="L57" s="172" t="s">
        <v>79</v>
      </c>
      <c r="M57" s="173"/>
      <c r="N57" s="174"/>
      <c r="O57" t="s">
        <v>205</v>
      </c>
    </row>
    <row r="58" spans="1:15" ht="20.100000000000001" customHeight="1">
      <c r="A58">
        <v>0</v>
      </c>
      <c r="B58" s="56">
        <v>44</v>
      </c>
      <c r="C58" s="94" t="s">
        <v>79</v>
      </c>
      <c r="D58" s="58" t="s">
        <v>79</v>
      </c>
      <c r="E58" s="59" t="s">
        <v>79</v>
      </c>
      <c r="F58" s="98" t="s">
        <v>79</v>
      </c>
      <c r="G58" s="98" t="s">
        <v>79</v>
      </c>
      <c r="H58" s="60"/>
      <c r="I58" s="61"/>
      <c r="J58" s="61"/>
      <c r="K58" s="61"/>
      <c r="L58" s="172" t="s">
        <v>79</v>
      </c>
      <c r="M58" s="173"/>
      <c r="N58" s="174"/>
      <c r="O58" t="s">
        <v>205</v>
      </c>
    </row>
    <row r="59" spans="1:15" ht="20.100000000000001" customHeight="1">
      <c r="A59">
        <v>0</v>
      </c>
      <c r="B59" s="56">
        <v>45</v>
      </c>
      <c r="C59" s="94" t="s">
        <v>79</v>
      </c>
      <c r="D59" s="58" t="s">
        <v>79</v>
      </c>
      <c r="E59" s="59" t="s">
        <v>79</v>
      </c>
      <c r="F59" s="98" t="s">
        <v>79</v>
      </c>
      <c r="G59" s="98" t="s">
        <v>79</v>
      </c>
      <c r="H59" s="60"/>
      <c r="I59" s="61"/>
      <c r="J59" s="61"/>
      <c r="K59" s="61"/>
      <c r="L59" s="172" t="s">
        <v>79</v>
      </c>
      <c r="M59" s="173"/>
      <c r="N59" s="174"/>
      <c r="O59" t="s">
        <v>205</v>
      </c>
    </row>
    <row r="60" spans="1:15" ht="20.100000000000001" customHeight="1">
      <c r="A60">
        <v>0</v>
      </c>
      <c r="B60" s="56">
        <v>46</v>
      </c>
      <c r="C60" s="94" t="s">
        <v>79</v>
      </c>
      <c r="D60" s="58" t="s">
        <v>79</v>
      </c>
      <c r="E60" s="59" t="s">
        <v>79</v>
      </c>
      <c r="F60" s="98" t="s">
        <v>79</v>
      </c>
      <c r="G60" s="98" t="s">
        <v>79</v>
      </c>
      <c r="H60" s="60"/>
      <c r="I60" s="61"/>
      <c r="J60" s="61"/>
      <c r="K60" s="61"/>
      <c r="L60" s="172" t="s">
        <v>79</v>
      </c>
      <c r="M60" s="173"/>
      <c r="N60" s="174"/>
      <c r="O60" t="s">
        <v>205</v>
      </c>
    </row>
    <row r="61" spans="1:15" ht="20.100000000000001" customHeight="1">
      <c r="A61">
        <v>0</v>
      </c>
      <c r="B61" s="56">
        <v>47</v>
      </c>
      <c r="C61" s="94" t="s">
        <v>79</v>
      </c>
      <c r="D61" s="58" t="s">
        <v>79</v>
      </c>
      <c r="E61" s="59" t="s">
        <v>79</v>
      </c>
      <c r="F61" s="98" t="s">
        <v>79</v>
      </c>
      <c r="G61" s="98" t="s">
        <v>79</v>
      </c>
      <c r="H61" s="60"/>
      <c r="I61" s="61"/>
      <c r="J61" s="61"/>
      <c r="K61" s="61"/>
      <c r="L61" s="172" t="s">
        <v>79</v>
      </c>
      <c r="M61" s="173"/>
      <c r="N61" s="174"/>
      <c r="O61" t="s">
        <v>205</v>
      </c>
    </row>
    <row r="62" spans="1:15" ht="20.100000000000001" customHeight="1">
      <c r="A62">
        <v>0</v>
      </c>
      <c r="B62" s="56">
        <v>48</v>
      </c>
      <c r="C62" s="94" t="s">
        <v>79</v>
      </c>
      <c r="D62" s="58" t="s">
        <v>79</v>
      </c>
      <c r="E62" s="59" t="s">
        <v>79</v>
      </c>
      <c r="F62" s="98" t="s">
        <v>79</v>
      </c>
      <c r="G62" s="98" t="s">
        <v>79</v>
      </c>
      <c r="H62" s="60"/>
      <c r="I62" s="61"/>
      <c r="J62" s="61"/>
      <c r="K62" s="61"/>
      <c r="L62" s="172" t="s">
        <v>79</v>
      </c>
      <c r="M62" s="173"/>
      <c r="N62" s="174"/>
      <c r="O62" t="s">
        <v>205</v>
      </c>
    </row>
    <row r="63" spans="1:15" ht="20.100000000000001" customHeight="1">
      <c r="A63">
        <v>0</v>
      </c>
      <c r="B63" s="56">
        <v>49</v>
      </c>
      <c r="C63" s="94" t="s">
        <v>79</v>
      </c>
      <c r="D63" s="58" t="s">
        <v>79</v>
      </c>
      <c r="E63" s="59" t="s">
        <v>79</v>
      </c>
      <c r="F63" s="98" t="s">
        <v>79</v>
      </c>
      <c r="G63" s="98" t="s">
        <v>79</v>
      </c>
      <c r="H63" s="60"/>
      <c r="I63" s="61"/>
      <c r="J63" s="61"/>
      <c r="K63" s="61"/>
      <c r="L63" s="172" t="s">
        <v>79</v>
      </c>
      <c r="M63" s="173"/>
      <c r="N63" s="174"/>
      <c r="O63" t="s">
        <v>205</v>
      </c>
    </row>
    <row r="64" spans="1:15" ht="20.100000000000001" customHeight="1">
      <c r="A64">
        <v>0</v>
      </c>
      <c r="B64" s="56">
        <v>50</v>
      </c>
      <c r="C64" s="94" t="s">
        <v>79</v>
      </c>
      <c r="D64" s="58" t="s">
        <v>79</v>
      </c>
      <c r="E64" s="59" t="s">
        <v>79</v>
      </c>
      <c r="F64" s="98" t="s">
        <v>79</v>
      </c>
      <c r="G64" s="98" t="s">
        <v>79</v>
      </c>
      <c r="H64" s="60"/>
      <c r="I64" s="61"/>
      <c r="J64" s="61"/>
      <c r="K64" s="61"/>
      <c r="L64" s="172" t="s">
        <v>79</v>
      </c>
      <c r="M64" s="173"/>
      <c r="N64" s="174"/>
      <c r="O64" t="s">
        <v>205</v>
      </c>
    </row>
    <row r="65" spans="1:15" ht="20.100000000000001" customHeight="1">
      <c r="A65">
        <v>0</v>
      </c>
      <c r="B65" s="56">
        <v>51</v>
      </c>
      <c r="C65" s="94" t="s">
        <v>79</v>
      </c>
      <c r="D65" s="58" t="s">
        <v>79</v>
      </c>
      <c r="E65" s="59" t="s">
        <v>79</v>
      </c>
      <c r="F65" s="98" t="s">
        <v>79</v>
      </c>
      <c r="G65" s="98" t="s">
        <v>79</v>
      </c>
      <c r="H65" s="60"/>
      <c r="I65" s="61"/>
      <c r="J65" s="61"/>
      <c r="K65" s="61"/>
      <c r="L65" s="172" t="s">
        <v>79</v>
      </c>
      <c r="M65" s="173"/>
      <c r="N65" s="174"/>
      <c r="O65" t="s">
        <v>205</v>
      </c>
    </row>
    <row r="66" spans="1:15" ht="20.100000000000001" customHeight="1">
      <c r="A66">
        <v>0</v>
      </c>
      <c r="B66" s="56">
        <v>52</v>
      </c>
      <c r="C66" s="94" t="s">
        <v>79</v>
      </c>
      <c r="D66" s="58" t="s">
        <v>79</v>
      </c>
      <c r="E66" s="59" t="s">
        <v>79</v>
      </c>
      <c r="F66" s="98" t="s">
        <v>79</v>
      </c>
      <c r="G66" s="98" t="s">
        <v>79</v>
      </c>
      <c r="H66" s="60"/>
      <c r="I66" s="61"/>
      <c r="J66" s="61"/>
      <c r="K66" s="61"/>
      <c r="L66" s="172" t="s">
        <v>79</v>
      </c>
      <c r="M66" s="173"/>
      <c r="N66" s="174"/>
      <c r="O66" t="s">
        <v>205</v>
      </c>
    </row>
    <row r="67" spans="1:15" ht="20.100000000000001" customHeight="1">
      <c r="A67">
        <v>0</v>
      </c>
      <c r="B67" s="56">
        <v>53</v>
      </c>
      <c r="C67" s="94" t="s">
        <v>79</v>
      </c>
      <c r="D67" s="58" t="s">
        <v>79</v>
      </c>
      <c r="E67" s="59" t="s">
        <v>79</v>
      </c>
      <c r="F67" s="98" t="s">
        <v>79</v>
      </c>
      <c r="G67" s="98" t="s">
        <v>79</v>
      </c>
      <c r="H67" s="60"/>
      <c r="I67" s="61"/>
      <c r="J67" s="61"/>
      <c r="K67" s="61"/>
      <c r="L67" s="172" t="s">
        <v>79</v>
      </c>
      <c r="M67" s="173"/>
      <c r="N67" s="174"/>
      <c r="O67" t="s">
        <v>205</v>
      </c>
    </row>
    <row r="68" spans="1:15" ht="20.100000000000001" customHeight="1">
      <c r="A68">
        <v>0</v>
      </c>
      <c r="B68" s="56">
        <v>54</v>
      </c>
      <c r="C68" s="94" t="s">
        <v>79</v>
      </c>
      <c r="D68" s="58" t="s">
        <v>79</v>
      </c>
      <c r="E68" s="59" t="s">
        <v>79</v>
      </c>
      <c r="F68" s="98" t="s">
        <v>79</v>
      </c>
      <c r="G68" s="98" t="s">
        <v>79</v>
      </c>
      <c r="H68" s="60"/>
      <c r="I68" s="61"/>
      <c r="J68" s="61"/>
      <c r="K68" s="61"/>
      <c r="L68" s="172" t="s">
        <v>79</v>
      </c>
      <c r="M68" s="173"/>
      <c r="N68" s="174"/>
      <c r="O68" t="s">
        <v>205</v>
      </c>
    </row>
    <row r="69" spans="1:15" ht="20.100000000000001" customHeight="1">
      <c r="A69">
        <v>0</v>
      </c>
      <c r="B69" s="56">
        <v>55</v>
      </c>
      <c r="C69" s="94" t="s">
        <v>79</v>
      </c>
      <c r="D69" s="58" t="s">
        <v>79</v>
      </c>
      <c r="E69" s="59" t="s">
        <v>79</v>
      </c>
      <c r="F69" s="98" t="s">
        <v>79</v>
      </c>
      <c r="G69" s="98" t="s">
        <v>79</v>
      </c>
      <c r="H69" s="60"/>
      <c r="I69" s="61"/>
      <c r="J69" s="61"/>
      <c r="K69" s="61"/>
      <c r="L69" s="172" t="s">
        <v>79</v>
      </c>
      <c r="M69" s="173"/>
      <c r="N69" s="174"/>
      <c r="O69" t="s">
        <v>205</v>
      </c>
    </row>
    <row r="70" spans="1:15" ht="20.100000000000001" customHeight="1">
      <c r="A70">
        <v>0</v>
      </c>
      <c r="B70" s="56">
        <v>56</v>
      </c>
      <c r="C70" s="94" t="s">
        <v>79</v>
      </c>
      <c r="D70" s="58" t="s">
        <v>79</v>
      </c>
      <c r="E70" s="59" t="s">
        <v>79</v>
      </c>
      <c r="F70" s="98" t="s">
        <v>79</v>
      </c>
      <c r="G70" s="98" t="s">
        <v>79</v>
      </c>
      <c r="H70" s="60"/>
      <c r="I70" s="61"/>
      <c r="J70" s="61"/>
      <c r="K70" s="61"/>
      <c r="L70" s="172" t="s">
        <v>79</v>
      </c>
      <c r="M70" s="173"/>
      <c r="N70" s="174"/>
      <c r="O70" t="s">
        <v>205</v>
      </c>
    </row>
    <row r="71" spans="1:15" ht="20.100000000000001" customHeight="1">
      <c r="A71">
        <v>0</v>
      </c>
      <c r="B71" s="56">
        <v>57</v>
      </c>
      <c r="C71" s="94" t="s">
        <v>79</v>
      </c>
      <c r="D71" s="58" t="s">
        <v>79</v>
      </c>
      <c r="E71" s="59" t="s">
        <v>79</v>
      </c>
      <c r="F71" s="98" t="s">
        <v>79</v>
      </c>
      <c r="G71" s="98" t="s">
        <v>79</v>
      </c>
      <c r="H71" s="60"/>
      <c r="I71" s="61"/>
      <c r="J71" s="61"/>
      <c r="K71" s="61"/>
      <c r="L71" s="172" t="s">
        <v>79</v>
      </c>
      <c r="M71" s="173"/>
      <c r="N71" s="174"/>
      <c r="O71" t="s">
        <v>205</v>
      </c>
    </row>
    <row r="72" spans="1:15" ht="20.100000000000001" customHeight="1">
      <c r="A72">
        <v>0</v>
      </c>
      <c r="B72" s="56">
        <v>58</v>
      </c>
      <c r="C72" s="94" t="s">
        <v>79</v>
      </c>
      <c r="D72" s="58" t="s">
        <v>79</v>
      </c>
      <c r="E72" s="59" t="s">
        <v>79</v>
      </c>
      <c r="F72" s="98" t="s">
        <v>79</v>
      </c>
      <c r="G72" s="98" t="s">
        <v>79</v>
      </c>
      <c r="H72" s="60"/>
      <c r="I72" s="61"/>
      <c r="J72" s="61"/>
      <c r="K72" s="61"/>
      <c r="L72" s="172" t="s">
        <v>79</v>
      </c>
      <c r="M72" s="173"/>
      <c r="N72" s="174"/>
      <c r="O72" t="s">
        <v>205</v>
      </c>
    </row>
    <row r="73" spans="1:15" ht="20.100000000000001" customHeight="1">
      <c r="A73">
        <v>0</v>
      </c>
      <c r="B73" s="56">
        <v>59</v>
      </c>
      <c r="C73" s="94" t="s">
        <v>79</v>
      </c>
      <c r="D73" s="58" t="s">
        <v>79</v>
      </c>
      <c r="E73" s="59" t="s">
        <v>79</v>
      </c>
      <c r="F73" s="98" t="s">
        <v>79</v>
      </c>
      <c r="G73" s="98" t="s">
        <v>79</v>
      </c>
      <c r="H73" s="60"/>
      <c r="I73" s="61"/>
      <c r="J73" s="61"/>
      <c r="K73" s="61"/>
      <c r="L73" s="172" t="s">
        <v>79</v>
      </c>
      <c r="M73" s="173"/>
      <c r="N73" s="174"/>
      <c r="O73" t="s">
        <v>205</v>
      </c>
    </row>
    <row r="74" spans="1:15" ht="20.100000000000001" customHeight="1">
      <c r="A74">
        <v>0</v>
      </c>
      <c r="B74" s="56">
        <v>60</v>
      </c>
      <c r="C74" s="94" t="s">
        <v>79</v>
      </c>
      <c r="D74" s="58" t="s">
        <v>79</v>
      </c>
      <c r="E74" s="59" t="s">
        <v>79</v>
      </c>
      <c r="F74" s="98" t="s">
        <v>79</v>
      </c>
      <c r="G74" s="98" t="s">
        <v>79</v>
      </c>
      <c r="H74" s="60"/>
      <c r="I74" s="61"/>
      <c r="J74" s="61"/>
      <c r="K74" s="61"/>
      <c r="L74" s="172" t="s">
        <v>79</v>
      </c>
      <c r="M74" s="173"/>
      <c r="N74" s="174"/>
      <c r="O74" t="s">
        <v>205</v>
      </c>
    </row>
    <row r="75" spans="1:15" ht="23.25" customHeight="1">
      <c r="A75">
        <v>0</v>
      </c>
      <c r="B75" s="66" t="s">
        <v>71</v>
      </c>
      <c r="C75" s="95"/>
      <c r="D75" s="68"/>
      <c r="E75" s="69"/>
      <c r="F75" s="99"/>
      <c r="G75" s="99"/>
      <c r="H75" s="71"/>
      <c r="I75" s="72"/>
      <c r="J75" s="72"/>
      <c r="K75" s="72"/>
      <c r="L75" s="62"/>
      <c r="M75" s="62"/>
      <c r="N75" s="62"/>
    </row>
    <row r="76" spans="1:15" ht="20.100000000000001" customHeight="1">
      <c r="A76">
        <v>0</v>
      </c>
      <c r="B76" s="73" t="s">
        <v>82</v>
      </c>
      <c r="C76" s="96"/>
      <c r="D76" s="75"/>
      <c r="E76" s="76"/>
      <c r="F76" s="100"/>
      <c r="G76" s="100"/>
      <c r="H76" s="78"/>
      <c r="I76" s="79"/>
      <c r="J76" s="79"/>
      <c r="K76" s="79"/>
      <c r="L76" s="80"/>
      <c r="M76" s="80"/>
      <c r="N76" s="80"/>
    </row>
    <row r="77" spans="1:15" ht="20.100000000000001" customHeight="1">
      <c r="A77">
        <v>0</v>
      </c>
      <c r="B77" s="81"/>
      <c r="C77" s="96"/>
      <c r="D77" s="75"/>
      <c r="E77" s="76"/>
      <c r="F77" s="100"/>
      <c r="G77" s="100"/>
      <c r="H77" s="78"/>
      <c r="I77" s="79"/>
      <c r="J77" s="79"/>
      <c r="K77" s="79"/>
      <c r="L77" s="80"/>
      <c r="M77" s="80"/>
      <c r="N77" s="80"/>
    </row>
    <row r="78" spans="1:15" ht="17.25" customHeight="1">
      <c r="A78">
        <v>0</v>
      </c>
      <c r="B78" s="81"/>
      <c r="C78" s="96"/>
      <c r="D78" s="75"/>
      <c r="E78" s="76"/>
      <c r="F78" s="100"/>
      <c r="G78" s="100"/>
      <c r="H78" s="78"/>
      <c r="I78" s="79"/>
      <c r="J78" s="79"/>
      <c r="K78" s="79"/>
      <c r="L78" s="80"/>
      <c r="M78" s="80"/>
      <c r="N78" s="80"/>
    </row>
    <row r="79" spans="1:15" ht="8.25" customHeight="1">
      <c r="A79">
        <v>0</v>
      </c>
      <c r="B79" s="81"/>
      <c r="C79" s="96"/>
      <c r="D79" s="75"/>
      <c r="E79" s="76"/>
      <c r="F79" s="100"/>
      <c r="G79" s="100"/>
      <c r="H79" s="78"/>
      <c r="I79" s="79"/>
      <c r="J79" s="79"/>
      <c r="K79" s="79"/>
      <c r="L79" s="80"/>
      <c r="M79" s="80"/>
      <c r="N79" s="80"/>
    </row>
    <row r="80" spans="1:15" ht="20.100000000000001" customHeight="1">
      <c r="A80">
        <v>0</v>
      </c>
      <c r="B80" s="82"/>
      <c r="C80" s="102" t="s">
        <v>81</v>
      </c>
      <c r="D80" s="75"/>
      <c r="E80" s="76"/>
      <c r="F80" s="100"/>
      <c r="G80" s="100"/>
      <c r="H80" s="78"/>
      <c r="I80" s="79"/>
      <c r="J80" s="79"/>
      <c r="K80" s="79"/>
      <c r="L80" s="80"/>
      <c r="M80" s="80"/>
      <c r="N80" s="80"/>
    </row>
    <row r="81" spans="1:15" ht="12.75" customHeight="1">
      <c r="A81">
        <v>0</v>
      </c>
      <c r="B81" s="82"/>
      <c r="C81" s="96"/>
      <c r="D81" s="75"/>
      <c r="E81" s="76"/>
      <c r="F81" s="100"/>
      <c r="G81" s="100"/>
      <c r="H81" s="103" t="s">
        <v>51</v>
      </c>
      <c r="I81" s="104">
        <v>2</v>
      </c>
      <c r="J81" s="79"/>
      <c r="K81" s="91" t="s">
        <v>51</v>
      </c>
      <c r="L81" s="106">
        <v>1</v>
      </c>
      <c r="M81" s="80"/>
    </row>
    <row r="82" spans="1:15" ht="20.100000000000001" customHeight="1">
      <c r="A82">
        <v>0</v>
      </c>
      <c r="B82" s="83">
        <v>61</v>
      </c>
      <c r="C82" s="97" t="s">
        <v>79</v>
      </c>
      <c r="D82" s="85" t="s">
        <v>79</v>
      </c>
      <c r="E82" s="86" t="s">
        <v>79</v>
      </c>
      <c r="F82" s="101" t="s">
        <v>79</v>
      </c>
      <c r="G82" s="101" t="s">
        <v>79</v>
      </c>
      <c r="H82" s="87"/>
      <c r="I82" s="88"/>
      <c r="J82" s="88"/>
      <c r="K82" s="88"/>
      <c r="L82" s="175" t="s">
        <v>79</v>
      </c>
      <c r="M82" s="176"/>
      <c r="N82" s="177"/>
      <c r="O82" t="s">
        <v>205</v>
      </c>
    </row>
    <row r="83" spans="1:15" ht="20.100000000000001" customHeight="1">
      <c r="A83">
        <v>0</v>
      </c>
      <c r="B83" s="56">
        <v>62</v>
      </c>
      <c r="C83" s="94" t="s">
        <v>79</v>
      </c>
      <c r="D83" s="58" t="s">
        <v>79</v>
      </c>
      <c r="E83" s="59" t="s">
        <v>79</v>
      </c>
      <c r="F83" s="98" t="s">
        <v>79</v>
      </c>
      <c r="G83" s="98" t="s">
        <v>79</v>
      </c>
      <c r="H83" s="60"/>
      <c r="I83" s="61"/>
      <c r="J83" s="61"/>
      <c r="K83" s="61"/>
      <c r="L83" s="172" t="s">
        <v>79</v>
      </c>
      <c r="M83" s="173"/>
      <c r="N83" s="174"/>
      <c r="O83" t="s">
        <v>205</v>
      </c>
    </row>
    <row r="84" spans="1:15" ht="20.100000000000001" customHeight="1">
      <c r="A84">
        <v>0</v>
      </c>
      <c r="B84" s="56">
        <v>63</v>
      </c>
      <c r="C84" s="94" t="s">
        <v>79</v>
      </c>
      <c r="D84" s="58" t="s">
        <v>79</v>
      </c>
      <c r="E84" s="59" t="s">
        <v>79</v>
      </c>
      <c r="F84" s="98" t="s">
        <v>79</v>
      </c>
      <c r="G84" s="98" t="s">
        <v>79</v>
      </c>
      <c r="H84" s="60"/>
      <c r="I84" s="61"/>
      <c r="J84" s="61"/>
      <c r="K84" s="61"/>
      <c r="L84" s="172" t="s">
        <v>79</v>
      </c>
      <c r="M84" s="173"/>
      <c r="N84" s="174"/>
      <c r="O84" t="s">
        <v>205</v>
      </c>
    </row>
    <row r="85" spans="1:15" ht="20.100000000000001" customHeight="1">
      <c r="A85">
        <v>0</v>
      </c>
      <c r="B85" s="56">
        <v>64</v>
      </c>
      <c r="C85" s="94" t="s">
        <v>79</v>
      </c>
      <c r="D85" s="58" t="s">
        <v>79</v>
      </c>
      <c r="E85" s="59" t="s">
        <v>79</v>
      </c>
      <c r="F85" s="98" t="s">
        <v>79</v>
      </c>
      <c r="G85" s="98" t="s">
        <v>79</v>
      </c>
      <c r="H85" s="60"/>
      <c r="I85" s="61"/>
      <c r="J85" s="61"/>
      <c r="K85" s="61"/>
      <c r="L85" s="172" t="s">
        <v>79</v>
      </c>
      <c r="M85" s="173"/>
      <c r="N85" s="174"/>
      <c r="O85" t="s">
        <v>205</v>
      </c>
    </row>
    <row r="86" spans="1:15" ht="20.100000000000001" customHeight="1">
      <c r="A86">
        <v>0</v>
      </c>
      <c r="B86" s="56">
        <v>65</v>
      </c>
      <c r="C86" s="94" t="s">
        <v>79</v>
      </c>
      <c r="D86" s="58" t="s">
        <v>79</v>
      </c>
      <c r="E86" s="59" t="s">
        <v>79</v>
      </c>
      <c r="F86" s="98" t="s">
        <v>79</v>
      </c>
      <c r="G86" s="98" t="s">
        <v>79</v>
      </c>
      <c r="H86" s="60"/>
      <c r="I86" s="61"/>
      <c r="J86" s="61"/>
      <c r="K86" s="61"/>
      <c r="L86" s="172" t="s">
        <v>79</v>
      </c>
      <c r="M86" s="173"/>
      <c r="N86" s="174"/>
      <c r="O86" t="s">
        <v>205</v>
      </c>
    </row>
    <row r="87" spans="1:15" ht="20.100000000000001" customHeight="1">
      <c r="A87">
        <v>0</v>
      </c>
      <c r="B87" s="56">
        <v>66</v>
      </c>
      <c r="C87" s="94" t="s">
        <v>79</v>
      </c>
      <c r="D87" s="58" t="s">
        <v>79</v>
      </c>
      <c r="E87" s="59" t="s">
        <v>79</v>
      </c>
      <c r="F87" s="98" t="s">
        <v>79</v>
      </c>
      <c r="G87" s="98" t="s">
        <v>79</v>
      </c>
      <c r="H87" s="60"/>
      <c r="I87" s="61"/>
      <c r="J87" s="61"/>
      <c r="K87" s="61"/>
      <c r="L87" s="172" t="s">
        <v>79</v>
      </c>
      <c r="M87" s="173"/>
      <c r="N87" s="174"/>
      <c r="O87" t="s">
        <v>205</v>
      </c>
    </row>
    <row r="88" spans="1:15" ht="20.100000000000001" customHeight="1">
      <c r="A88">
        <v>0</v>
      </c>
      <c r="B88" s="56">
        <v>67</v>
      </c>
      <c r="C88" s="94" t="s">
        <v>79</v>
      </c>
      <c r="D88" s="58" t="s">
        <v>79</v>
      </c>
      <c r="E88" s="59" t="s">
        <v>79</v>
      </c>
      <c r="F88" s="98" t="s">
        <v>79</v>
      </c>
      <c r="G88" s="98" t="s">
        <v>79</v>
      </c>
      <c r="H88" s="60"/>
      <c r="I88" s="61"/>
      <c r="J88" s="61"/>
      <c r="K88" s="61"/>
      <c r="L88" s="172" t="s">
        <v>79</v>
      </c>
      <c r="M88" s="173"/>
      <c r="N88" s="174"/>
      <c r="O88" t="s">
        <v>205</v>
      </c>
    </row>
    <row r="89" spans="1:15" ht="20.100000000000001" customHeight="1">
      <c r="A89">
        <v>0</v>
      </c>
      <c r="B89" s="56">
        <v>68</v>
      </c>
      <c r="C89" s="94" t="s">
        <v>79</v>
      </c>
      <c r="D89" s="58" t="s">
        <v>79</v>
      </c>
      <c r="E89" s="59" t="s">
        <v>79</v>
      </c>
      <c r="F89" s="98" t="s">
        <v>79</v>
      </c>
      <c r="G89" s="98" t="s">
        <v>79</v>
      </c>
      <c r="H89" s="60"/>
      <c r="I89" s="61"/>
      <c r="J89" s="61"/>
      <c r="K89" s="61"/>
      <c r="L89" s="172" t="s">
        <v>79</v>
      </c>
      <c r="M89" s="173"/>
      <c r="N89" s="174"/>
      <c r="O89" t="s">
        <v>205</v>
      </c>
    </row>
    <row r="90" spans="1:15" ht="20.100000000000001" customHeight="1">
      <c r="A90">
        <v>0</v>
      </c>
      <c r="B90" s="56">
        <v>69</v>
      </c>
      <c r="C90" s="94" t="s">
        <v>79</v>
      </c>
      <c r="D90" s="58" t="s">
        <v>79</v>
      </c>
      <c r="E90" s="59" t="s">
        <v>79</v>
      </c>
      <c r="F90" s="98" t="s">
        <v>79</v>
      </c>
      <c r="G90" s="98" t="s">
        <v>79</v>
      </c>
      <c r="H90" s="60"/>
      <c r="I90" s="61"/>
      <c r="J90" s="61"/>
      <c r="K90" s="61"/>
      <c r="L90" s="172" t="s">
        <v>79</v>
      </c>
      <c r="M90" s="173"/>
      <c r="N90" s="174"/>
      <c r="O90" t="s">
        <v>205</v>
      </c>
    </row>
    <row r="91" spans="1:15" ht="20.100000000000001" customHeight="1">
      <c r="A91">
        <v>0</v>
      </c>
      <c r="B91" s="56">
        <v>70</v>
      </c>
      <c r="C91" s="94" t="s">
        <v>79</v>
      </c>
      <c r="D91" s="58" t="s">
        <v>79</v>
      </c>
      <c r="E91" s="59" t="s">
        <v>79</v>
      </c>
      <c r="F91" s="98" t="s">
        <v>79</v>
      </c>
      <c r="G91" s="98" t="s">
        <v>79</v>
      </c>
      <c r="H91" s="60"/>
      <c r="I91" s="61"/>
      <c r="J91" s="61"/>
      <c r="K91" s="61"/>
      <c r="L91" s="172" t="s">
        <v>79</v>
      </c>
      <c r="M91" s="173"/>
      <c r="N91" s="174"/>
      <c r="O91" t="s">
        <v>205</v>
      </c>
    </row>
    <row r="92" spans="1:15" ht="20.100000000000001" customHeight="1">
      <c r="A92">
        <v>0</v>
      </c>
      <c r="B92" s="56">
        <v>71</v>
      </c>
      <c r="C92" s="94" t="s">
        <v>79</v>
      </c>
      <c r="D92" s="58" t="s">
        <v>79</v>
      </c>
      <c r="E92" s="59" t="s">
        <v>79</v>
      </c>
      <c r="F92" s="98" t="s">
        <v>79</v>
      </c>
      <c r="G92" s="98" t="s">
        <v>79</v>
      </c>
      <c r="H92" s="60"/>
      <c r="I92" s="61"/>
      <c r="J92" s="61"/>
      <c r="K92" s="61"/>
      <c r="L92" s="172" t="s">
        <v>79</v>
      </c>
      <c r="M92" s="173"/>
      <c r="N92" s="174"/>
      <c r="O92" t="s">
        <v>205</v>
      </c>
    </row>
    <row r="93" spans="1:15" ht="20.100000000000001" customHeight="1">
      <c r="A93">
        <v>0</v>
      </c>
      <c r="B93" s="56">
        <v>72</v>
      </c>
      <c r="C93" s="94" t="s">
        <v>79</v>
      </c>
      <c r="D93" s="58" t="s">
        <v>79</v>
      </c>
      <c r="E93" s="59" t="s">
        <v>79</v>
      </c>
      <c r="F93" s="98" t="s">
        <v>79</v>
      </c>
      <c r="G93" s="98" t="s">
        <v>79</v>
      </c>
      <c r="H93" s="60"/>
      <c r="I93" s="61"/>
      <c r="J93" s="61"/>
      <c r="K93" s="61"/>
      <c r="L93" s="172" t="s">
        <v>79</v>
      </c>
      <c r="M93" s="173"/>
      <c r="N93" s="174"/>
      <c r="O93" t="s">
        <v>205</v>
      </c>
    </row>
    <row r="94" spans="1:15" ht="20.100000000000001" customHeight="1">
      <c r="A94">
        <v>0</v>
      </c>
      <c r="B94" s="56">
        <v>73</v>
      </c>
      <c r="C94" s="94" t="s">
        <v>79</v>
      </c>
      <c r="D94" s="58" t="s">
        <v>79</v>
      </c>
      <c r="E94" s="59" t="s">
        <v>79</v>
      </c>
      <c r="F94" s="98" t="s">
        <v>79</v>
      </c>
      <c r="G94" s="98" t="s">
        <v>79</v>
      </c>
      <c r="H94" s="60"/>
      <c r="I94" s="61"/>
      <c r="J94" s="61"/>
      <c r="K94" s="61"/>
      <c r="L94" s="172" t="s">
        <v>79</v>
      </c>
      <c r="M94" s="173"/>
      <c r="N94" s="174"/>
      <c r="O94" t="s">
        <v>205</v>
      </c>
    </row>
    <row r="95" spans="1:15" ht="20.100000000000001" customHeight="1">
      <c r="A95">
        <v>0</v>
      </c>
      <c r="B95" s="56">
        <v>74</v>
      </c>
      <c r="C95" s="94" t="s">
        <v>79</v>
      </c>
      <c r="D95" s="58" t="s">
        <v>79</v>
      </c>
      <c r="E95" s="59" t="s">
        <v>79</v>
      </c>
      <c r="F95" s="98" t="s">
        <v>79</v>
      </c>
      <c r="G95" s="98" t="s">
        <v>79</v>
      </c>
      <c r="H95" s="60"/>
      <c r="I95" s="61"/>
      <c r="J95" s="61"/>
      <c r="K95" s="61"/>
      <c r="L95" s="172" t="s">
        <v>79</v>
      </c>
      <c r="M95" s="173"/>
      <c r="N95" s="174"/>
      <c r="O95" t="s">
        <v>205</v>
      </c>
    </row>
    <row r="96" spans="1:15" ht="20.100000000000001" customHeight="1">
      <c r="A96">
        <v>0</v>
      </c>
      <c r="B96" s="56">
        <v>75</v>
      </c>
      <c r="C96" s="94" t="s">
        <v>79</v>
      </c>
      <c r="D96" s="58" t="s">
        <v>79</v>
      </c>
      <c r="E96" s="59" t="s">
        <v>79</v>
      </c>
      <c r="F96" s="98" t="s">
        <v>79</v>
      </c>
      <c r="G96" s="98" t="s">
        <v>79</v>
      </c>
      <c r="H96" s="60"/>
      <c r="I96" s="61"/>
      <c r="J96" s="61"/>
      <c r="K96" s="61"/>
      <c r="L96" s="172" t="s">
        <v>79</v>
      </c>
      <c r="M96" s="173"/>
      <c r="N96" s="174"/>
      <c r="O96" t="s">
        <v>205</v>
      </c>
    </row>
    <row r="97" spans="1:15" ht="20.100000000000001" customHeight="1">
      <c r="A97">
        <v>0</v>
      </c>
      <c r="B97" s="56">
        <v>76</v>
      </c>
      <c r="C97" s="94" t="s">
        <v>79</v>
      </c>
      <c r="D97" s="58" t="s">
        <v>79</v>
      </c>
      <c r="E97" s="59" t="s">
        <v>79</v>
      </c>
      <c r="F97" s="98" t="s">
        <v>79</v>
      </c>
      <c r="G97" s="98" t="s">
        <v>79</v>
      </c>
      <c r="H97" s="60"/>
      <c r="I97" s="61"/>
      <c r="J97" s="61"/>
      <c r="K97" s="61"/>
      <c r="L97" s="172" t="s">
        <v>79</v>
      </c>
      <c r="M97" s="173"/>
      <c r="N97" s="174"/>
      <c r="O97" t="s">
        <v>205</v>
      </c>
    </row>
    <row r="98" spans="1:15" ht="20.100000000000001" customHeight="1">
      <c r="A98">
        <v>0</v>
      </c>
      <c r="B98" s="56">
        <v>77</v>
      </c>
      <c r="C98" s="94" t="s">
        <v>79</v>
      </c>
      <c r="D98" s="58" t="s">
        <v>79</v>
      </c>
      <c r="E98" s="59" t="s">
        <v>79</v>
      </c>
      <c r="F98" s="98" t="s">
        <v>79</v>
      </c>
      <c r="G98" s="98" t="s">
        <v>79</v>
      </c>
      <c r="H98" s="60"/>
      <c r="I98" s="61"/>
      <c r="J98" s="61"/>
      <c r="K98" s="61"/>
      <c r="L98" s="172" t="s">
        <v>79</v>
      </c>
      <c r="M98" s="173"/>
      <c r="N98" s="174"/>
      <c r="O98" t="s">
        <v>205</v>
      </c>
    </row>
    <row r="99" spans="1:15" ht="20.100000000000001" customHeight="1">
      <c r="A99">
        <v>0</v>
      </c>
      <c r="B99" s="56">
        <v>78</v>
      </c>
      <c r="C99" s="94" t="s">
        <v>79</v>
      </c>
      <c r="D99" s="58" t="s">
        <v>79</v>
      </c>
      <c r="E99" s="59" t="s">
        <v>79</v>
      </c>
      <c r="F99" s="98" t="s">
        <v>79</v>
      </c>
      <c r="G99" s="98" t="s">
        <v>79</v>
      </c>
      <c r="H99" s="60"/>
      <c r="I99" s="61"/>
      <c r="J99" s="61"/>
      <c r="K99" s="61"/>
      <c r="L99" s="172" t="s">
        <v>79</v>
      </c>
      <c r="M99" s="173"/>
      <c r="N99" s="174"/>
      <c r="O99" t="s">
        <v>205</v>
      </c>
    </row>
    <row r="100" spans="1:15" ht="20.100000000000001" customHeight="1">
      <c r="A100">
        <v>0</v>
      </c>
      <c r="B100" s="56">
        <v>79</v>
      </c>
      <c r="C100" s="94" t="s">
        <v>79</v>
      </c>
      <c r="D100" s="58" t="s">
        <v>79</v>
      </c>
      <c r="E100" s="59" t="s">
        <v>79</v>
      </c>
      <c r="F100" s="98" t="s">
        <v>79</v>
      </c>
      <c r="G100" s="98" t="s">
        <v>79</v>
      </c>
      <c r="H100" s="60"/>
      <c r="I100" s="61"/>
      <c r="J100" s="61"/>
      <c r="K100" s="61"/>
      <c r="L100" s="172" t="s">
        <v>79</v>
      </c>
      <c r="M100" s="173"/>
      <c r="N100" s="174"/>
      <c r="O100" t="s">
        <v>205</v>
      </c>
    </row>
    <row r="101" spans="1:15" ht="20.100000000000001" customHeight="1">
      <c r="A101">
        <v>0</v>
      </c>
      <c r="B101" s="56">
        <v>80</v>
      </c>
      <c r="C101" s="94" t="s">
        <v>79</v>
      </c>
      <c r="D101" s="58" t="s">
        <v>79</v>
      </c>
      <c r="E101" s="59" t="s">
        <v>79</v>
      </c>
      <c r="F101" s="98" t="s">
        <v>79</v>
      </c>
      <c r="G101" s="98" t="s">
        <v>79</v>
      </c>
      <c r="H101" s="60"/>
      <c r="I101" s="61"/>
      <c r="J101" s="61"/>
      <c r="K101" s="61"/>
      <c r="L101" s="172" t="s">
        <v>79</v>
      </c>
      <c r="M101" s="173"/>
      <c r="N101" s="174"/>
      <c r="O101" t="s">
        <v>205</v>
      </c>
    </row>
    <row r="102" spans="1:15" ht="20.100000000000001" customHeight="1">
      <c r="A102">
        <v>0</v>
      </c>
      <c r="B102" s="56">
        <v>81</v>
      </c>
      <c r="C102" s="94" t="s">
        <v>79</v>
      </c>
      <c r="D102" s="58" t="s">
        <v>79</v>
      </c>
      <c r="E102" s="59" t="s">
        <v>79</v>
      </c>
      <c r="F102" s="98" t="s">
        <v>79</v>
      </c>
      <c r="G102" s="98" t="s">
        <v>79</v>
      </c>
      <c r="H102" s="60"/>
      <c r="I102" s="61"/>
      <c r="J102" s="61"/>
      <c r="K102" s="61"/>
      <c r="L102" s="172" t="s">
        <v>79</v>
      </c>
      <c r="M102" s="173"/>
      <c r="N102" s="174"/>
      <c r="O102" t="s">
        <v>205</v>
      </c>
    </row>
    <row r="103" spans="1:15" ht="20.100000000000001" customHeight="1">
      <c r="A103">
        <v>0</v>
      </c>
      <c r="B103" s="56">
        <v>82</v>
      </c>
      <c r="C103" s="94" t="s">
        <v>79</v>
      </c>
      <c r="D103" s="58" t="s">
        <v>79</v>
      </c>
      <c r="E103" s="59" t="s">
        <v>79</v>
      </c>
      <c r="F103" s="98" t="s">
        <v>79</v>
      </c>
      <c r="G103" s="98" t="s">
        <v>79</v>
      </c>
      <c r="H103" s="60"/>
      <c r="I103" s="61"/>
      <c r="J103" s="61"/>
      <c r="K103" s="61"/>
      <c r="L103" s="172" t="s">
        <v>79</v>
      </c>
      <c r="M103" s="173"/>
      <c r="N103" s="174"/>
      <c r="O103" t="s">
        <v>205</v>
      </c>
    </row>
    <row r="104" spans="1:15" ht="20.100000000000001" customHeight="1">
      <c r="A104">
        <v>0</v>
      </c>
      <c r="B104" s="56">
        <v>83</v>
      </c>
      <c r="C104" s="94" t="s">
        <v>79</v>
      </c>
      <c r="D104" s="58" t="s">
        <v>79</v>
      </c>
      <c r="E104" s="59" t="s">
        <v>79</v>
      </c>
      <c r="F104" s="98" t="s">
        <v>79</v>
      </c>
      <c r="G104" s="98" t="s">
        <v>79</v>
      </c>
      <c r="H104" s="60"/>
      <c r="I104" s="61"/>
      <c r="J104" s="61"/>
      <c r="K104" s="61"/>
      <c r="L104" s="172" t="s">
        <v>79</v>
      </c>
      <c r="M104" s="173"/>
      <c r="N104" s="174"/>
      <c r="O104" t="s">
        <v>205</v>
      </c>
    </row>
    <row r="105" spans="1:15" ht="20.100000000000001" customHeight="1">
      <c r="A105">
        <v>0</v>
      </c>
      <c r="B105" s="56">
        <v>84</v>
      </c>
      <c r="C105" s="94" t="s">
        <v>79</v>
      </c>
      <c r="D105" s="58" t="s">
        <v>79</v>
      </c>
      <c r="E105" s="59" t="s">
        <v>79</v>
      </c>
      <c r="F105" s="98" t="s">
        <v>79</v>
      </c>
      <c r="G105" s="98" t="s">
        <v>79</v>
      </c>
      <c r="H105" s="60"/>
      <c r="I105" s="61"/>
      <c r="J105" s="61"/>
      <c r="K105" s="61"/>
      <c r="L105" s="172" t="s">
        <v>79</v>
      </c>
      <c r="M105" s="173"/>
      <c r="N105" s="174"/>
      <c r="O105" t="s">
        <v>205</v>
      </c>
    </row>
    <row r="106" spans="1:15" ht="20.100000000000001" customHeight="1">
      <c r="A106">
        <v>0</v>
      </c>
      <c r="B106" s="56">
        <v>85</v>
      </c>
      <c r="C106" s="94" t="s">
        <v>79</v>
      </c>
      <c r="D106" s="58" t="s">
        <v>79</v>
      </c>
      <c r="E106" s="59" t="s">
        <v>79</v>
      </c>
      <c r="F106" s="98" t="s">
        <v>79</v>
      </c>
      <c r="G106" s="98" t="s">
        <v>79</v>
      </c>
      <c r="H106" s="60"/>
      <c r="I106" s="61"/>
      <c r="J106" s="61"/>
      <c r="K106" s="61"/>
      <c r="L106" s="172" t="s">
        <v>79</v>
      </c>
      <c r="M106" s="173"/>
      <c r="N106" s="174"/>
      <c r="O106" t="s">
        <v>205</v>
      </c>
    </row>
    <row r="107" spans="1:15" ht="20.100000000000001" customHeight="1">
      <c r="A107">
        <v>0</v>
      </c>
      <c r="B107" s="56">
        <v>86</v>
      </c>
      <c r="C107" s="94" t="s">
        <v>79</v>
      </c>
      <c r="D107" s="58" t="s">
        <v>79</v>
      </c>
      <c r="E107" s="59" t="s">
        <v>79</v>
      </c>
      <c r="F107" s="98" t="s">
        <v>79</v>
      </c>
      <c r="G107" s="98" t="s">
        <v>79</v>
      </c>
      <c r="H107" s="60"/>
      <c r="I107" s="61"/>
      <c r="J107" s="61"/>
      <c r="K107" s="61"/>
      <c r="L107" s="172" t="s">
        <v>79</v>
      </c>
      <c r="M107" s="173"/>
      <c r="N107" s="174"/>
      <c r="O107" t="s">
        <v>205</v>
      </c>
    </row>
    <row r="108" spans="1:15" ht="20.100000000000001" customHeight="1">
      <c r="A108">
        <v>0</v>
      </c>
      <c r="B108" s="56">
        <v>87</v>
      </c>
      <c r="C108" s="94" t="s">
        <v>79</v>
      </c>
      <c r="D108" s="58" t="s">
        <v>79</v>
      </c>
      <c r="E108" s="59" t="s">
        <v>79</v>
      </c>
      <c r="F108" s="98" t="s">
        <v>79</v>
      </c>
      <c r="G108" s="98" t="s">
        <v>79</v>
      </c>
      <c r="H108" s="60"/>
      <c r="I108" s="61"/>
      <c r="J108" s="61"/>
      <c r="K108" s="61"/>
      <c r="L108" s="172" t="s">
        <v>79</v>
      </c>
      <c r="M108" s="173"/>
      <c r="N108" s="174"/>
      <c r="O108" t="s">
        <v>205</v>
      </c>
    </row>
    <row r="109" spans="1:15" ht="20.100000000000001" customHeight="1">
      <c r="A109">
        <v>0</v>
      </c>
      <c r="B109" s="56">
        <v>88</v>
      </c>
      <c r="C109" s="94" t="s">
        <v>79</v>
      </c>
      <c r="D109" s="58" t="s">
        <v>79</v>
      </c>
      <c r="E109" s="59" t="s">
        <v>79</v>
      </c>
      <c r="F109" s="98" t="s">
        <v>79</v>
      </c>
      <c r="G109" s="98" t="s">
        <v>79</v>
      </c>
      <c r="H109" s="60"/>
      <c r="I109" s="61"/>
      <c r="J109" s="61"/>
      <c r="K109" s="61"/>
      <c r="L109" s="172" t="s">
        <v>79</v>
      </c>
      <c r="M109" s="173"/>
      <c r="N109" s="174"/>
      <c r="O109" t="s">
        <v>205</v>
      </c>
    </row>
    <row r="110" spans="1:15" ht="20.100000000000001" customHeight="1">
      <c r="A110">
        <v>0</v>
      </c>
      <c r="B110" s="56">
        <v>89</v>
      </c>
      <c r="C110" s="94" t="s">
        <v>79</v>
      </c>
      <c r="D110" s="58" t="s">
        <v>79</v>
      </c>
      <c r="E110" s="59" t="s">
        <v>79</v>
      </c>
      <c r="F110" s="98" t="s">
        <v>79</v>
      </c>
      <c r="G110" s="98" t="s">
        <v>79</v>
      </c>
      <c r="H110" s="60"/>
      <c r="I110" s="61"/>
      <c r="J110" s="61"/>
      <c r="K110" s="61"/>
      <c r="L110" s="172" t="s">
        <v>79</v>
      </c>
      <c r="M110" s="173"/>
      <c r="N110" s="174"/>
      <c r="O110" t="s">
        <v>205</v>
      </c>
    </row>
    <row r="111" spans="1:15" ht="20.100000000000001" customHeight="1">
      <c r="A111">
        <v>0</v>
      </c>
      <c r="B111" s="56">
        <v>90</v>
      </c>
      <c r="C111" s="94" t="s">
        <v>79</v>
      </c>
      <c r="D111" s="58" t="s">
        <v>79</v>
      </c>
      <c r="E111" s="59" t="s">
        <v>79</v>
      </c>
      <c r="F111" s="98" t="s">
        <v>79</v>
      </c>
      <c r="G111" s="98" t="s">
        <v>79</v>
      </c>
      <c r="H111" s="60"/>
      <c r="I111" s="61"/>
      <c r="J111" s="61"/>
      <c r="K111" s="61"/>
      <c r="L111" s="172" t="s">
        <v>79</v>
      </c>
      <c r="M111" s="173"/>
      <c r="N111" s="174"/>
      <c r="O111" t="s">
        <v>205</v>
      </c>
    </row>
    <row r="112" spans="1:15" ht="23.25" customHeight="1">
      <c r="B112" s="66" t="s">
        <v>71</v>
      </c>
      <c r="C112" s="67"/>
      <c r="D112" s="68"/>
      <c r="E112" s="69"/>
      <c r="F112" s="70"/>
      <c r="G112" s="70"/>
      <c r="H112" s="71"/>
      <c r="I112" s="72"/>
      <c r="J112" s="72"/>
      <c r="K112" s="72"/>
      <c r="L112" s="62"/>
      <c r="M112" s="62"/>
      <c r="N112" s="62"/>
    </row>
    <row r="113" spans="1:14" ht="20.100000000000001" customHeight="1">
      <c r="A113">
        <v>0</v>
      </c>
      <c r="B113" s="73" t="s">
        <v>82</v>
      </c>
      <c r="C113" s="96"/>
      <c r="D113" s="75"/>
      <c r="E113" s="76"/>
      <c r="F113" s="100"/>
      <c r="G113" s="100"/>
      <c r="H113" s="78"/>
      <c r="I113" s="79"/>
      <c r="J113" s="79"/>
      <c r="K113" s="79"/>
      <c r="L113" s="80"/>
      <c r="M113" s="80"/>
      <c r="N113" s="80"/>
    </row>
    <row r="114" spans="1:14" ht="18" customHeight="1">
      <c r="B114" s="81"/>
      <c r="C114" s="74"/>
      <c r="D114" s="75"/>
      <c r="E114" s="76"/>
      <c r="F114" s="77"/>
      <c r="G114" s="77"/>
      <c r="H114" s="78"/>
      <c r="I114" s="79"/>
      <c r="J114" s="79"/>
      <c r="K114" s="79"/>
      <c r="L114" s="80"/>
      <c r="M114" s="80"/>
      <c r="N114" s="80"/>
    </row>
    <row r="115" spans="1:14" ht="20.100000000000001" customHeight="1">
      <c r="B115" s="81"/>
      <c r="C115" s="74"/>
      <c r="D115" s="75"/>
      <c r="E115" s="76"/>
      <c r="F115" s="77"/>
      <c r="G115" s="77"/>
      <c r="H115" s="78"/>
      <c r="I115" s="79"/>
      <c r="J115" s="79"/>
      <c r="K115" s="79"/>
      <c r="L115" s="80"/>
      <c r="M115" s="80"/>
      <c r="N115" s="80"/>
    </row>
    <row r="116" spans="1:14" ht="7.5" customHeight="1">
      <c r="B116" s="81"/>
      <c r="C116" s="74"/>
      <c r="D116" s="75"/>
      <c r="E116" s="76"/>
      <c r="F116" s="77"/>
      <c r="G116" s="77"/>
      <c r="H116" s="78"/>
      <c r="I116" s="79"/>
      <c r="J116" s="79"/>
      <c r="K116" s="79"/>
      <c r="L116" s="80"/>
      <c r="M116" s="80"/>
      <c r="N116" s="80"/>
    </row>
    <row r="117" spans="1:14" ht="20.100000000000001" customHeight="1">
      <c r="B117" s="82"/>
      <c r="C117" s="102" t="s">
        <v>81</v>
      </c>
      <c r="D117" s="75"/>
      <c r="E117" s="76"/>
      <c r="F117" s="77"/>
      <c r="G117" s="77"/>
      <c r="H117" s="78"/>
      <c r="I117" s="79"/>
      <c r="J117" s="79"/>
      <c r="K117" s="79"/>
      <c r="L117" s="80"/>
      <c r="M117" s="80"/>
      <c r="N117" s="80"/>
    </row>
    <row r="118" spans="1:14" ht="12.75" customHeight="1">
      <c r="A118" s="92">
        <v>0</v>
      </c>
      <c r="K118" s="93" t="s">
        <v>52</v>
      </c>
      <c r="L118" s="107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117 L82:N117">
    <cfRule type="cellIs" dxfId="2" priority="1" stopIfTrue="1" operator="equal">
      <formula>0</formula>
    </cfRule>
  </conditionalFormatting>
  <conditionalFormatting sqref="G6:G37 L8:N43 K44:L44 N44 G45:G74 K81:M81 G82:G111">
    <cfRule type="cellIs" dxfId="1" priority="3" stopIfTrue="1" operator="equal">
      <formula>0</formula>
    </cfRule>
  </conditionalFormatting>
  <conditionalFormatting sqref="L45:N80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(508)</vt:lpstr>
      <vt:lpstr>Phòng Tòa Nhà F (509)</vt:lpstr>
      <vt:lpstr>'DSTHI (MYDTU)'!Print_Titles</vt:lpstr>
      <vt:lpstr>'Phòng Tòa Nhà F (508)'!Print_Titles</vt:lpstr>
      <vt:lpstr>'Phòng Tòa Nhà F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2026-07-20T07:57:10Z</cp:lastPrinted>
  <dcterms:created xsi:type="dcterms:W3CDTF">2009-04-20T08:11:00Z</dcterms:created>
  <dcterms:modified xsi:type="dcterms:W3CDTF">2026-07-20T08:18:04Z</dcterms:modified>
</cp:coreProperties>
</file>